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3250" windowHeight="12450" tabRatio="500"/>
  </bookViews>
  <sheets>
    <sheet name="1-TABLERO DE CONTROL" sheetId="1" r:id="rId1"/>
    <sheet name="2-PLATAFORMA GENERAL DE DATOS" sheetId="2" r:id="rId2"/>
    <sheet name="DISEÑO DE SALIDAS" sheetId="9" r:id="rId3"/>
    <sheet name="3-SOPORTE POLITICAS PUBLICAS" sheetId="4" r:id="rId4"/>
    <sheet name="4-SOPORTE EJES Y SUB EJES" sheetId="3" r:id="rId5"/>
    <sheet name="5-SOPORTE ODS" sheetId="5" r:id="rId6"/>
    <sheet name="6-SOPORTE GEN 1-UC-UG-Prog " sheetId="6" r:id="rId7"/>
    <sheet name="7-SOPORTE GEN 2-FyF" sheetId="7" r:id="rId8"/>
    <sheet name="8-INDICADORES EVALUATORIOS" sheetId="8" r:id="rId9"/>
  </sheets>
  <definedNames>
    <definedName name="__xlfn_IFERROR">#N/A</definedName>
    <definedName name="_xlnm._FilterDatabase" localSheetId="1" hidden="1">'2-PLATAFORMA GENERAL DE DATOS'!$A$4:$M$646</definedName>
    <definedName name="Excel_BuiltIn__FilterDatabase" localSheetId="0">'1-TABLERO DE CONTROL'!#REF!</definedName>
    <definedName name="Excel_BuiltIn__FilterDatabase" localSheetId="1">'2-PLATAFORMA GENERAL DE DATOS'!$A$4:$M$647</definedName>
  </definedNames>
  <calcPr calcId="124519"/>
</workbook>
</file>

<file path=xl/calcChain.xml><?xml version="1.0" encoding="utf-8"?>
<calcChain xmlns="http://schemas.openxmlformats.org/spreadsheetml/2006/main">
  <c r="F1" i="2"/>
  <c r="K15" i="1"/>
  <c r="N15"/>
  <c r="M15"/>
  <c r="L15"/>
  <c r="J15"/>
  <c r="I15"/>
  <c r="C23"/>
  <c r="B23"/>
  <c r="J22"/>
  <c r="C22"/>
  <c r="B22"/>
  <c r="C16"/>
  <c r="D8" i="2" l="1"/>
  <c r="D9"/>
  <c r="D10"/>
  <c r="D7"/>
  <c r="N7"/>
  <c r="J2" i="9"/>
  <c r="K58"/>
  <c r="L42" s="1"/>
  <c r="M646" i="2"/>
  <c r="F27" i="9"/>
  <c r="F26"/>
  <c r="F25"/>
  <c r="F24"/>
  <c r="F23"/>
  <c r="F22"/>
  <c r="F21"/>
  <c r="F20"/>
  <c r="F19"/>
  <c r="F17"/>
  <c r="F16"/>
  <c r="F15"/>
  <c r="F14"/>
  <c r="F13"/>
  <c r="F12"/>
  <c r="F18"/>
  <c r="F11"/>
  <c r="I9" i="2"/>
  <c r="I8"/>
  <c r="I7"/>
  <c r="K10"/>
  <c r="K9"/>
  <c r="K8"/>
  <c r="K7"/>
  <c r="J10"/>
  <c r="J9"/>
  <c r="J8"/>
  <c r="J7"/>
  <c r="B10"/>
  <c r="B9"/>
  <c r="B8"/>
  <c r="D23" i="9" s="1"/>
  <c r="H9" i="2"/>
  <c r="H10"/>
  <c r="H8"/>
  <c r="H7"/>
  <c r="I10"/>
  <c r="G10"/>
  <c r="G9"/>
  <c r="G8"/>
  <c r="G7"/>
  <c r="F10"/>
  <c r="F9"/>
  <c r="F8"/>
  <c r="F7"/>
  <c r="C10"/>
  <c r="C9"/>
  <c r="C8"/>
  <c r="C7"/>
  <c r="B7"/>
  <c r="E8"/>
  <c r="E9"/>
  <c r="E10"/>
  <c r="E7"/>
  <c r="A10"/>
  <c r="A9"/>
  <c r="A8"/>
  <c r="A7"/>
  <c r="C11" i="9"/>
  <c r="N11"/>
  <c r="C12"/>
  <c r="J12"/>
  <c r="C13"/>
  <c r="J13"/>
  <c r="J14"/>
  <c r="C15"/>
  <c r="J15"/>
  <c r="C16"/>
  <c r="J16"/>
  <c r="C17"/>
  <c r="H17"/>
  <c r="J17"/>
  <c r="N17"/>
  <c r="C18"/>
  <c r="J18"/>
  <c r="C19"/>
  <c r="J19"/>
  <c r="C20"/>
  <c r="J20"/>
  <c r="C21"/>
  <c r="J21"/>
  <c r="C22"/>
  <c r="H22"/>
  <c r="J22"/>
  <c r="N22"/>
  <c r="C23"/>
  <c r="J23"/>
  <c r="C24"/>
  <c r="J24"/>
  <c r="C25"/>
  <c r="J25"/>
  <c r="C26"/>
  <c r="J26"/>
  <c r="C27"/>
  <c r="J27"/>
  <c r="H28"/>
  <c r="J28"/>
  <c r="N28"/>
  <c r="J29"/>
  <c r="J30"/>
  <c r="J31"/>
  <c r="J32"/>
  <c r="H33"/>
  <c r="J33"/>
  <c r="N33"/>
  <c r="J34"/>
  <c r="K35"/>
  <c r="L33" s="1"/>
  <c r="D76"/>
  <c r="E42" s="1"/>
  <c r="E41" l="1"/>
  <c r="D20"/>
  <c r="D12"/>
  <c r="D15"/>
  <c r="E63"/>
  <c r="E69"/>
  <c r="E62"/>
  <c r="E61"/>
  <c r="E57"/>
  <c r="E53"/>
  <c r="E71"/>
  <c r="E49"/>
  <c r="E70"/>
  <c r="E45"/>
  <c r="L41"/>
  <c r="L44"/>
  <c r="L53"/>
  <c r="L57"/>
  <c r="L52"/>
  <c r="L49"/>
  <c r="L29"/>
  <c r="L32"/>
  <c r="L24"/>
  <c r="L18"/>
  <c r="L27"/>
  <c r="L21"/>
  <c r="L15"/>
  <c r="L13"/>
  <c r="D13"/>
  <c r="D21"/>
  <c r="D14"/>
  <c r="D22"/>
  <c r="D16"/>
  <c r="D24"/>
  <c r="D17"/>
  <c r="D25"/>
  <c r="D18"/>
  <c r="D26"/>
  <c r="D11"/>
  <c r="D19"/>
  <c r="D27"/>
  <c r="J7"/>
  <c r="F28"/>
  <c r="L51"/>
  <c r="L43"/>
  <c r="L56"/>
  <c r="L48"/>
  <c r="L55"/>
  <c r="L47"/>
  <c r="L45"/>
  <c r="H7"/>
  <c r="E68"/>
  <c r="E56"/>
  <c r="E52"/>
  <c r="E44"/>
  <c r="L25"/>
  <c r="L22"/>
  <c r="E75"/>
  <c r="E74"/>
  <c r="E66"/>
  <c r="E55"/>
  <c r="E51"/>
  <c r="E47"/>
  <c r="E43"/>
  <c r="L23"/>
  <c r="E60"/>
  <c r="E48"/>
  <c r="L28"/>
  <c r="L19"/>
  <c r="L11"/>
  <c r="L31"/>
  <c r="E73"/>
  <c r="E65"/>
  <c r="L54"/>
  <c r="L50"/>
  <c r="L46"/>
  <c r="L30"/>
  <c r="L26"/>
  <c r="L20"/>
  <c r="L17"/>
  <c r="L14"/>
  <c r="L12"/>
  <c r="E67"/>
  <c r="E59"/>
  <c r="L34"/>
  <c r="L16"/>
  <c r="E72"/>
  <c r="E64"/>
  <c r="E58"/>
  <c r="E54"/>
  <c r="E50"/>
  <c r="E46"/>
  <c r="E76" l="1"/>
  <c r="L58"/>
  <c r="D28"/>
  <c r="E14" s="1"/>
  <c r="L35"/>
  <c r="E16" l="1"/>
  <c r="E24"/>
  <c r="E27"/>
  <c r="E13"/>
  <c r="E11"/>
  <c r="E25"/>
  <c r="E23"/>
  <c r="E19"/>
  <c r="E18"/>
  <c r="E21"/>
  <c r="E15"/>
  <c r="E12"/>
  <c r="E20"/>
  <c r="E26"/>
  <c r="E17"/>
  <c r="E22"/>
  <c r="E28" l="1"/>
</calcChain>
</file>

<file path=xl/sharedStrings.xml><?xml version="1.0" encoding="utf-8"?>
<sst xmlns="http://schemas.openxmlformats.org/spreadsheetml/2006/main" count="8830" uniqueCount="4508">
  <si>
    <t>MÓDULO DE PLATAFORMA DE INFORMACIÓN DE USO PARA LAS UNIDADES EJECUTORAS (Y ENTES DESCENTRALIZADOS) - TABLERO DE CONTROL</t>
  </si>
  <si>
    <t>SECRETARIA DE PLANIFICACIÓN ESTRATÉGICA</t>
  </si>
  <si>
    <t>PRESUPUESTO</t>
  </si>
  <si>
    <t>SISTEMA DE INFORMACIÓN INTEGRADO</t>
  </si>
  <si>
    <t>FECHA DE ACTUALIZACIÓN:</t>
  </si>
  <si>
    <t>PLATAFORMA DE PROGRAMAS: CADENA DE VALOR SEGUIMIENTO OPERATIVO Y MONITOREO DE RESULTADOS</t>
  </si>
  <si>
    <t>UNIDAD DE DEPENDENCIA</t>
  </si>
  <si>
    <t>A CARGO</t>
  </si>
  <si>
    <t>UNIDAD EJECUTORA</t>
  </si>
  <si>
    <t>SPE</t>
  </si>
  <si>
    <t>CUADRO 1: DESCRIPCIÓN DE ACTIVIDADES: LÓGICA DE GENERACIÓN Y COMPONENTES DE CADENA DE VALOR - REFERENCIAS CON LINEAMIENTOS ESTRATÉGICOS Y GEN FINANCIERO</t>
  </si>
  <si>
    <t>ORDEN REGISTRO</t>
  </si>
  <si>
    <t>QUIÉN LO EJECUTA?</t>
  </si>
  <si>
    <t>QUÉ SE PROPONE HACER?</t>
  </si>
  <si>
    <t>PORQUÉ SE PROPONE HACER?: EXIGENCIAS A ATENDER E IDENTIFICACIÓN DE SITUACIONES A RESOLVER</t>
  </si>
  <si>
    <t>QUÉ PRODUCTOS O SERVICIOS SE PRETENDEN LOGRAR?</t>
  </si>
  <si>
    <t>PARA QUÉ SE HACE? (RESULTADO PRETENDIDO)</t>
  </si>
  <si>
    <t>CÓMO APLICA LA ACTIVIDAD DE ACUERDO AL LINEAMIENTO ESTRATÉGICO DEFINIDO POR LA AUTORIDAD? (EJES Y ODS)</t>
  </si>
  <si>
    <t>CÓMO SE VINCULA AL SISTEMA GEN FINANCIERO?</t>
  </si>
  <si>
    <t>ID</t>
  </si>
  <si>
    <t>UNIDAD OPERATIVA</t>
  </si>
  <si>
    <t>DENOMINACIÓN DE ACTIVIDAD</t>
  </si>
  <si>
    <t>MATRIZ LEGAL SOPORTE</t>
  </si>
  <si>
    <t>DIAGNÓSTICO O REFERENCIA DE LÍNEA BASE</t>
  </si>
  <si>
    <t>EFECTOS A LOGRAR</t>
  </si>
  <si>
    <t>IMPACTOS PRODUCIDOS</t>
  </si>
  <si>
    <t>EJES DE GOBIERNO (OBJETIVO ESTRATÉGICO)</t>
  </si>
  <si>
    <t>DENOMINACIÓN DEL PROGRAMA OBJETO</t>
  </si>
  <si>
    <t>FINALIDAD Y FUNCIÓN</t>
  </si>
  <si>
    <t>MONTO ASIGNADO ($)</t>
  </si>
  <si>
    <t>UNIDAD GESTIÓN DE CRÉDITOS</t>
  </si>
  <si>
    <t>UNIDAD GESTIÓN DE GASTOS</t>
  </si>
  <si>
    <t>NIVEL PRIORIDAD PRESUPUESTARIA (LETRA Y NÚMERO)</t>
  </si>
  <si>
    <t>EFICACIA (1)</t>
  </si>
  <si>
    <t>EFICIENCIA (2)</t>
  </si>
  <si>
    <t>ECONOMÍA (3)</t>
  </si>
  <si>
    <t>CALIDAD (4)</t>
  </si>
  <si>
    <t>COBERTURA TERRITORIAL (5)</t>
  </si>
  <si>
    <t>COBERTURA OBJETIVO (6)</t>
  </si>
  <si>
    <t>DE GÉNERO (7)</t>
  </si>
  <si>
    <t>DE SOSTENIBILIDAD (8)</t>
  </si>
  <si>
    <t>Gestión de Administración Operativa</t>
  </si>
  <si>
    <t>25-Gobernanza</t>
  </si>
  <si>
    <t>Meta 16.6. Crear a todos los niveles instituciones eficaces y transparentes que rindan cuentas.</t>
  </si>
  <si>
    <t>1-3-0-Administración General</t>
  </si>
  <si>
    <t>UC0402</t>
  </si>
  <si>
    <t>0402UG</t>
  </si>
  <si>
    <t>A1</t>
  </si>
  <si>
    <t>TOTAL DE ACTIVIDADES</t>
  </si>
  <si>
    <t>CUADRO 2: TABLERO DE MONITOREO OPERATIVO</t>
  </si>
  <si>
    <t>FECHA ACTUAL</t>
  </si>
  <si>
    <t>ORDEN DE REGISTRO</t>
  </si>
  <si>
    <t xml:space="preserve">COMPOSICIÓN DE LAS ACTIVIDADES </t>
  </si>
  <si>
    <t>INSUMOS DE LAS ACCIONES O PROCESOS</t>
  </si>
  <si>
    <t>METAS OPERATIVAS Y DIMENSIÓN MEDIBLE</t>
  </si>
  <si>
    <t>ACCIONES O PROCESOS</t>
  </si>
  <si>
    <t>INSUMOS</t>
  </si>
  <si>
    <t xml:space="preserve">VALORACIÓN DE LA META </t>
  </si>
  <si>
    <t>VALOR PRIORIDAD DENTRO DE LA UNIDAD EJECUTORA: &gt; a &lt; (3, 2, 1)</t>
  </si>
  <si>
    <t>FECHA INICIAL</t>
  </si>
  <si>
    <t>CANTIDAD DE DÍAS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</si>
  <si>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</si>
  <si>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</si>
  <si>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</si>
  <si>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</si>
  <si>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</si>
  <si>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</si>
  <si>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</si>
  <si>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</si>
  <si>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</si>
  <si>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</si>
  <si>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3.1</t>
  </si>
  <si>
    <t>3.2</t>
  </si>
  <si>
    <t>3.3</t>
  </si>
  <si>
    <t>3.4</t>
  </si>
  <si>
    <t>3.5</t>
  </si>
  <si>
    <t>3.6</t>
  </si>
  <si>
    <t>Actividad</t>
  </si>
  <si>
    <t>Programa/Proyecto</t>
  </si>
  <si>
    <t>Unidad de Dependencia</t>
  </si>
  <si>
    <t>Unidad Ejecutora</t>
  </si>
  <si>
    <t>Unidad Organizativa</t>
  </si>
  <si>
    <t>Políticas Públicas</t>
  </si>
  <si>
    <t>Diseño, coordinación y ejecución de políticas</t>
  </si>
  <si>
    <t>Programa de Funcionamiento</t>
  </si>
  <si>
    <t>MINISTERIO DE JEFATURA DE GABINETE</t>
  </si>
  <si>
    <t>UNIDAD MINISTRO</t>
  </si>
  <si>
    <t>Asistencia administrativa y de despacho</t>
  </si>
  <si>
    <t>Programa Soporte</t>
  </si>
  <si>
    <t>SUB SECRETARÍA DE PROTOCOLO, ACTOS Y EVENTOS</t>
  </si>
  <si>
    <t>Recepción invitados y autoridades</t>
  </si>
  <si>
    <t>Recepciones</t>
  </si>
  <si>
    <t>Realización integral de eventos y ceremonias, aniversarios, cumpleaños, efemérides, etc.</t>
  </si>
  <si>
    <t>Actos y eventos</t>
  </si>
  <si>
    <t>Entrega de presentes protocolares</t>
  </si>
  <si>
    <t>Logística Protocolar</t>
  </si>
  <si>
    <t>Ornamentación actos y edificios</t>
  </si>
  <si>
    <t>Asistencia en festividades tradicionales</t>
  </si>
  <si>
    <t>Asistencias a terceros</t>
  </si>
  <si>
    <t>Abordaje territorial integral de las políticas sociales y comunitarias</t>
  </si>
  <si>
    <t>Programa de Promoción a un Ordenamiento Social Integral y Equitativo de orden territorial</t>
  </si>
  <si>
    <t>SECRETARÍA DE PROMOCIÓN TERRITORIAL</t>
  </si>
  <si>
    <t>Herramienta estratégica de prevención en la detección temprana de casos positivos de covid-19</t>
  </si>
  <si>
    <t>Programa Cuidarnos TDF</t>
  </si>
  <si>
    <t>Asistencia Urgente en casos de vulnerabilidad social</t>
  </si>
  <si>
    <t>Programa de intervención directa y asistencia urgente</t>
  </si>
  <si>
    <t>Articulación operativa de operaciones con el municipio del Tolhuin</t>
  </si>
  <si>
    <t>Programa Soporte al Funcionamiento Operativo en la Ciudad de Tolhuin</t>
  </si>
  <si>
    <t>SECRETARÍA DE COORDINACIÓN TOLHUIN</t>
  </si>
  <si>
    <t>Evaluación de proyecciones macroeconómicas y escenarios</t>
  </si>
  <si>
    <t>Programa de Planificación Estratégica</t>
  </si>
  <si>
    <t>SECRETARÍA DE PLANIFICACIÓN ESTRATÉGICA</t>
  </si>
  <si>
    <t>Planificación Estratégica y sectorial: Asuntos estratégicos, obras estratégicas.</t>
  </si>
  <si>
    <t>Planificación y Ordenamiento Territorial 1</t>
  </si>
  <si>
    <t>SUB SECRETARÍA DE PLANIFICACIÓN TERRITORIAL</t>
  </si>
  <si>
    <t>Planificación y Ordenamiento Territorial 2</t>
  </si>
  <si>
    <t xml:space="preserve">Coordinación y Articulación Institucional  </t>
  </si>
  <si>
    <t>Construcción y Gestión de Información y Sistematización</t>
  </si>
  <si>
    <t>Planificación de la Gestión Pública</t>
  </si>
  <si>
    <t>DIRECCIÓN GENERAL DE PLANIFICACIÓN ESTRATÉGCIA</t>
  </si>
  <si>
    <t>Evaluación de políticas públicas</t>
  </si>
  <si>
    <t>Formulación de proyectos específicos y /otros</t>
  </si>
  <si>
    <t>Programa ODS: desarrollo del encuadre metodológico de implementación, registro y monitoreo</t>
  </si>
  <si>
    <t>Desarrollo IDE TDF</t>
  </si>
  <si>
    <t>DIRECCIÓN GENERAL DE ORDENAMIENTO TERRITORIAL</t>
  </si>
  <si>
    <t>Análisis y Formulación del Marco Jurídico Territorial</t>
  </si>
  <si>
    <t>Construcción de Mapas de Riesgo</t>
  </si>
  <si>
    <t>Planes de Desarrollo de recortes territoriales</t>
  </si>
  <si>
    <t xml:space="preserve">Asistencia Técnica vinculada a la informacion territorial </t>
  </si>
  <si>
    <t>Sistema Estadistico Provincial</t>
  </si>
  <si>
    <t>DIRECCIÓN GENERAL IPIEC</t>
  </si>
  <si>
    <t>Banco Datos Provincial</t>
  </si>
  <si>
    <t>ProPEC</t>
  </si>
  <si>
    <t>Sistema Estadistico Nacional</t>
  </si>
  <si>
    <t>Censo Nacional Económico</t>
  </si>
  <si>
    <t>Censo Nacional de Población Hogar y Vivienda</t>
  </si>
  <si>
    <t>Sensibilización y capacitación en Responsabilidad Social para el Desarrollo Sostenible</t>
  </si>
  <si>
    <t>Programas de Entrenamiento a Referentes Institucionales</t>
  </si>
  <si>
    <t>Empresas Comprometidas</t>
  </si>
  <si>
    <t>Visibilización de Empresa Comprometidas</t>
  </si>
  <si>
    <t>Programa Operativo</t>
  </si>
  <si>
    <t>SECRETARÍA DE DESARROLLO E INVERSIONES</t>
  </si>
  <si>
    <t>Pesantías a Jóvenes Estudiantes</t>
  </si>
  <si>
    <t>Desarrollo de Emprendedores</t>
  </si>
  <si>
    <t>4.4</t>
  </si>
  <si>
    <t>A1 - Programa Soporte</t>
  </si>
  <si>
    <t>Programa Soporte Funcionamiento Administrativo</t>
  </si>
  <si>
    <t>SECRETARÍA COMERCIO</t>
  </si>
  <si>
    <t>SECRETARÍA DE COMERCIO</t>
  </si>
  <si>
    <t>A1 - Programa Soporte Vehículos</t>
  </si>
  <si>
    <t>B1- Controles Generales Protocolo Covid 19</t>
  </si>
  <si>
    <t>Programa Covid 19</t>
  </si>
  <si>
    <t>B-2- Precios Fueguinos</t>
  </si>
  <si>
    <t>Programa Precios</t>
  </si>
  <si>
    <t>B-3- Ferias Barriales</t>
  </si>
  <si>
    <t>Programa Ferias Barriales</t>
  </si>
  <si>
    <t>B-4- Fiscalización Precios Cuidados</t>
  </si>
  <si>
    <t>Programa Fiscalización Precios</t>
  </si>
  <si>
    <t>B-5- Acuerdo Canasta Escolar</t>
  </si>
  <si>
    <t>Programa Canasta Escolar</t>
  </si>
  <si>
    <t>B-6- Acuerdo Precios Invernal</t>
  </si>
  <si>
    <t>Programa Acuerdo Precios</t>
  </si>
  <si>
    <t>B-7- Conociendo los Derechos de los Consumidores y Usuarios</t>
  </si>
  <si>
    <t>Programa Consumidores y Usuarios</t>
  </si>
  <si>
    <t>B-8- Relevamiento de Actividad Fuera de los ejidos Urbanos</t>
  </si>
  <si>
    <t>Programa Fuera Ejidos Urbanos</t>
  </si>
  <si>
    <t>B-9- Acuerdo de Precios equipamiento tecnologico</t>
  </si>
  <si>
    <t>Programa Equipamiento Tecnologico</t>
  </si>
  <si>
    <t>B-10- Primer Festival Provincial de la Cerveza Artesanal</t>
  </si>
  <si>
    <t>Programa Festivales</t>
  </si>
  <si>
    <t>Actividad Soporte Mantenimiento Edilicio</t>
  </si>
  <si>
    <t>UNIDAD SECRETARIO</t>
  </si>
  <si>
    <t>SECRETARÍA DE REPRESENTACIÓN OFICIAL DEL GOBIERNO EN CABA</t>
  </si>
  <si>
    <t>Actividad Capacitaciones/Talleres y Eventos</t>
  </si>
  <si>
    <t>COORDINACIÓN SANITARIA</t>
  </si>
  <si>
    <t>4.2</t>
  </si>
  <si>
    <t>Actividad Campañas (vacunas y otras)</t>
  </si>
  <si>
    <t>Actividad Eventos Culturales</t>
  </si>
  <si>
    <t>DIRECCIÓN DE CULTURA Y PROGRAMAS ESPECIALES</t>
  </si>
  <si>
    <t>4.1</t>
  </si>
  <si>
    <t>Actividad Soporte Biblioteca</t>
  </si>
  <si>
    <t>Actividad Soporte Funcionamiento Operativo</t>
  </si>
  <si>
    <t>CEREMONIAL Y PROTOCOLO</t>
  </si>
  <si>
    <t>PRENSA Y COMUNICACIÓN</t>
  </si>
  <si>
    <t>Gestión los de Recursos</t>
  </si>
  <si>
    <t>Programa Soporte Administrativo</t>
  </si>
  <si>
    <t>SECRETARÍA DE DEPORTES Y JUVENTUD</t>
  </si>
  <si>
    <t>Desarrollo  de Actividades Deportivas</t>
  </si>
  <si>
    <t>Programa Provincial Desarrollo Deportivo</t>
  </si>
  <si>
    <t>Desarrollo de Medicina Deportiva</t>
  </si>
  <si>
    <t>Programa Provincial Medicina Deportiva</t>
  </si>
  <si>
    <t>Análsisi del Rendimiento Deportivo</t>
  </si>
  <si>
    <t>Programa Provincial de Investigación y Análisis del Rendimiento Deportivo</t>
  </si>
  <si>
    <t>Deporte Adaptado y del Adulto Mayor</t>
  </si>
  <si>
    <t>Programa Provincial de Deporte Adaptado y Adulto Mayores</t>
  </si>
  <si>
    <t>Asitencia al Derporte Comunal</t>
  </si>
  <si>
    <t>Programa Provincial Asistencia a la Comunidad Deportiva</t>
  </si>
  <si>
    <t>Desarrollo Deporte de Playa</t>
  </si>
  <si>
    <t>Programa Provincial Deporte de Playa</t>
  </si>
  <si>
    <t>Desarrollo Deporte de Invierno</t>
  </si>
  <si>
    <t>Programa Provincial Deporte Regional y de Invierno</t>
  </si>
  <si>
    <t>Desarrollo Creativo de Juventudes</t>
  </si>
  <si>
    <t>Programa Provincial de Fortalecimiento de Procesos Creativos de Juventudes</t>
  </si>
  <si>
    <t>Formación y Capacitación de Juventudes</t>
  </si>
  <si>
    <t>Programa Provincial de Formación y Capacitación de Juventudes</t>
  </si>
  <si>
    <t>Vacacional Jóven</t>
  </si>
  <si>
    <t>Programa Provincial Vacacional Joven</t>
  </si>
  <si>
    <t>Innovación y Tecnología Jóven</t>
  </si>
  <si>
    <t>Programa Provincial de Innovación y Tecnología de Juventudes</t>
  </si>
  <si>
    <t>Inclusión Praticipativa Jóven</t>
  </si>
  <si>
    <t>Programa Provincial de Inclusión Participativa de Juventudes</t>
  </si>
  <si>
    <t>Desarrollo de Centro de Estudiantes</t>
  </si>
  <si>
    <t>Programa Provincial de Centros de Estudiantes</t>
  </si>
  <si>
    <t>Actividades Nacionales Dep y Juventud</t>
  </si>
  <si>
    <t>Programas Nacionales Secretaria de Deportes y Juventud</t>
  </si>
  <si>
    <t>Desarrollo del funcionamiento administrativo financiero en la ejecución de políticas</t>
  </si>
  <si>
    <t>Programa Soporte al Funcionamiento Operativo Financiero</t>
  </si>
  <si>
    <t>SECRETARÍA DE COORDINACIÓN ADMINISTRATIVA DE GABINETE</t>
  </si>
  <si>
    <t>Desarrollo del diligenciamiento de los despacho en la ejecución de las políticas</t>
  </si>
  <si>
    <t>Programa Soporte al Funcionamiento Operativo Adminisrtatrivo</t>
  </si>
  <si>
    <t>Desarrollo del soporte administivo legal en la ejecución de las políticas</t>
  </si>
  <si>
    <t>Programa Soporte al Funcionamiento Operativo Legal</t>
  </si>
  <si>
    <t>Implementación de políticas públicas</t>
  </si>
  <si>
    <t>Programa funcionamiento operativo</t>
  </si>
  <si>
    <t>Brindar capacitación a agentes y cadetes de seguridad</t>
  </si>
  <si>
    <t>Programa de Seguridad Provincial</t>
  </si>
  <si>
    <t>MINISTERIO DE GOBIERNO, JUSTICIA Y DDHH</t>
  </si>
  <si>
    <t>Coordinar y ejecutar las políticas en seguridad pública</t>
  </si>
  <si>
    <t>Brindar soporte administrativo y legal- Seguridad</t>
  </si>
  <si>
    <t>Asegurar el funcionamiento de la escuela de cadetes</t>
  </si>
  <si>
    <t>Diseñar, coordinar y ejecutar las politicas</t>
  </si>
  <si>
    <t>Reducir el delito</t>
  </si>
  <si>
    <t>Brindar servicio de policia adicional</t>
  </si>
  <si>
    <t>Cumplir con las obligaciones del Pago de Haberes</t>
  </si>
  <si>
    <t>Adquisición de equipamiento y capacitación art. 8º ley 1191</t>
  </si>
  <si>
    <t>Remate adquisición de Vehículos y repuestos Policía Provincial</t>
  </si>
  <si>
    <t>Brindar asistencia en situaciones de emergencia o desastres</t>
  </si>
  <si>
    <t>Regular el transporte de personas y bienes</t>
  </si>
  <si>
    <t>Llevar a cabo acciones de protección civil en los pasos fronterizos</t>
  </si>
  <si>
    <t>Programa de Protección Civil Provincial</t>
  </si>
  <si>
    <t>Ejecutar programas nacionales de Protección Civil</t>
  </si>
  <si>
    <t>Brindar subsidio a las asociaciones de bomberos voluntarios</t>
  </si>
  <si>
    <t>Brindar soporte administrativo y legal Protección Civil</t>
  </si>
  <si>
    <t>Ejecutar el Plan de Manejo del Fuego en la Provincia</t>
  </si>
  <si>
    <t>Controlar y custodiar a las personas privadas de la libertad</t>
  </si>
  <si>
    <t>Programa de Patronato de Presos Liberados</t>
  </si>
  <si>
    <t>Implementar mecanismos de asistencia a condenados y liberados condicionales</t>
  </si>
  <si>
    <t>Supervisar causas de penas alternativas a la prisión</t>
  </si>
  <si>
    <t>Brindar soporte administrativo y legal Patronato de Presos y Liberados</t>
  </si>
  <si>
    <t>Desarrollar programas de capacitaciones para insercion laboral</t>
  </si>
  <si>
    <t>1.6</t>
  </si>
  <si>
    <t>Solventar gastos del personal según el art 77 E ley 735</t>
  </si>
  <si>
    <t>Promover y proteger los derechos humanos</t>
  </si>
  <si>
    <t>Programa de Derechos Humanos</t>
  </si>
  <si>
    <t>Garantizar la libertad de cultos y derechos de los Pueblos Originarios</t>
  </si>
  <si>
    <t>Programa de Pueblos Originarios</t>
  </si>
  <si>
    <t>Contratación de camiones atmosfericos y desobstructores a ser utilizados en diferentes barrios de la provincia</t>
  </si>
  <si>
    <t>Sostenimiento de necesidades de la población</t>
  </si>
  <si>
    <t>MINISTERIO DE OBRAS Y SERVICIOS PÚBLICOS</t>
  </si>
  <si>
    <t>Contratación de servicios gas, electricidad, sanitarios a ser utilizados en diferentes barrios de la provincia</t>
  </si>
  <si>
    <t>Servicio de descongelamiento en diferentes barrios de la provincia</t>
  </si>
  <si>
    <t>Contratación de camiones aguateros a ser utilizados en diferentes barrios de la provincia</t>
  </si>
  <si>
    <t>Contratación de camiones atmosfericos, desobstructores a ser utilizados en edificios públicos</t>
  </si>
  <si>
    <t>Desarrollar y mantener operativa la infraestructura edilicia provincial</t>
  </si>
  <si>
    <t>Contratacion de volquetes para edificios públicos</t>
  </si>
  <si>
    <t>Limpieza exterior de edificios públicos</t>
  </si>
  <si>
    <t>Contratación de servicios gas, electricidad, sanitarios a ser utilizados en edificios públicos</t>
  </si>
  <si>
    <t xml:space="preserve">Servicio de descongelamientos en edificios públicos </t>
  </si>
  <si>
    <t>Contratación de maquinaria para edificios públicos</t>
  </si>
  <si>
    <t>Adquisición de materiales para sostener la infraestructura edilicia provincial</t>
  </si>
  <si>
    <t>Adquisición de bienes de uso para sostener la infraestructura edilicia provincial</t>
  </si>
  <si>
    <t>Pago de servicios básicos para funcionamiento de ministerio de obras y servicios públicos</t>
  </si>
  <si>
    <t>Programa soporte administrativo</t>
  </si>
  <si>
    <t>Pago de alquiler de inmueble para funcionamiento de ministerio de obras y servicios públicos</t>
  </si>
  <si>
    <t>Locación de persona fisica administrativa/tecnica/operativa</t>
  </si>
  <si>
    <t>Adquisición de materiales y bienes para sostener la labor técnica/administrativa</t>
  </si>
  <si>
    <t xml:space="preserve">Desarrollar actividades de gestión Administrativa Legal a todo el MPyA 
</t>
  </si>
  <si>
    <t>Programa de Soporte Administrativo</t>
  </si>
  <si>
    <t>MINISTERIO DE PRODUCCIÓN Y AMBIENTE</t>
  </si>
  <si>
    <t xml:space="preserve">SECRETARÍA ADMINISTRATIVA LEGAL                                                                     </t>
  </si>
  <si>
    <t>Contratación en marco de los dispuesto en el Art.14º de la Ley 1340</t>
  </si>
  <si>
    <t>Programa Asistencia Económic COVID 19</t>
  </si>
  <si>
    <t>Programa de Asistencia Técnica en marco de los dispuesto en el Art.14º de la Ley 1340</t>
  </si>
  <si>
    <t>Desarrollar, implementar y gestionar proyectos servicios de apoyo a la producción Agrícola, Ganadera, Forestal y Minera.</t>
  </si>
  <si>
    <t>Programa de Servicio de Apoyo a la Producción</t>
  </si>
  <si>
    <t xml:space="preserve">SECRETARÍA DE DESARROLLO PRODUCTIVO Y PYME                                                          </t>
  </si>
  <si>
    <t xml:space="preserve">Acompañar el desarrollo de alternativas productivas </t>
  </si>
  <si>
    <t>Otorgar préstamos y subsidios</t>
  </si>
  <si>
    <t>Programa de Asistencia Financiera Progreso</t>
  </si>
  <si>
    <t>Desarrollar actividades de capacitación, asistencia técnica e implementación de normas de calidad.</t>
  </si>
  <si>
    <t>programa de Desarrollo Empresarial TDF</t>
  </si>
  <si>
    <t xml:space="preserve">Fomentar la industrialización, la innovación y el agregado de valor en PyMEs
</t>
  </si>
  <si>
    <t>Brindar asistencia técnica al sector productivo</t>
  </si>
  <si>
    <t>Programa de Desarrollo Productivo</t>
  </si>
  <si>
    <t xml:space="preserve">Fiscalizar las actividades productivas y trabajos de campo
</t>
  </si>
  <si>
    <t>Gestionar el aprovechamiento de los recursos naturales  de manera sostenible.</t>
  </si>
  <si>
    <t xml:space="preserve">Desarrollar las tareas de control del sub- régimen de promoción industrial
</t>
  </si>
  <si>
    <t>Programa de Capacitación y Control de la Industria Fueguina</t>
  </si>
  <si>
    <t xml:space="preserve">SECRETARÍA DE INDUSTRIA Y PROMOCIÓN ECONÓMICA                                                       </t>
  </si>
  <si>
    <t xml:space="preserve">Desarrollar actividades de capacitación para el personal
</t>
  </si>
  <si>
    <t xml:space="preserve">Eficientizar los sistemas de gestión de certificaciones y acreditaciones de origen del Área Aduanera Especial
</t>
  </si>
  <si>
    <t xml:space="preserve">Promover el desarrollo de nuevos sectores vinculados a la economía del conocimiento
</t>
  </si>
  <si>
    <t>Programa de Promoción Económica</t>
  </si>
  <si>
    <t xml:space="preserve">Realizar estudios y análisis para planificar el desarrollo productivo provincial en relación a la Ley 19.640
</t>
  </si>
  <si>
    <t>Brindar asistencia técnica</t>
  </si>
  <si>
    <t xml:space="preserve">SECRETARÍA DE AMBIENTE </t>
  </si>
  <si>
    <t xml:space="preserve">Conservar y restaurar ambientes forestales
</t>
  </si>
  <si>
    <t>DIRECCIÓN GRAL DE ORDENAMIENTO DE BOSQUES NATIVOS</t>
  </si>
  <si>
    <t xml:space="preserve">Erradicar y controlar especies exóticas e invasoras
</t>
  </si>
  <si>
    <t>Acciones de prevención, presupresión y apoyo en el combate de incendios forestales y de pastizales</t>
  </si>
  <si>
    <t>UNIDAD MANEJO DE FUEGO</t>
  </si>
  <si>
    <t xml:space="preserve">Promover la conservación en áreas naturales protegidas
</t>
  </si>
  <si>
    <t>ÁREAS NATURALES PROTEGIDAS</t>
  </si>
  <si>
    <t xml:space="preserve">Controlar y monitorear la población de perros asilvestrados
</t>
  </si>
  <si>
    <t xml:space="preserve">Promover la conservación de la biodiversidad
</t>
  </si>
  <si>
    <t xml:space="preserve">Fortalecer la gestión ambiental
</t>
  </si>
  <si>
    <t xml:space="preserve">Procesar información técnica y registro
</t>
  </si>
  <si>
    <t xml:space="preserve">Desarrollar e implementar la estrategia provincial de educación ambiental y participación comunitaria
</t>
  </si>
  <si>
    <t>Desarrollar e implementar la estrategia provincial de gestión integral de residuos</t>
  </si>
  <si>
    <t>Implementar un plan de mitigación del cambio climático</t>
  </si>
  <si>
    <t>Realizar la evaluación, registro y fiscalización ambiental</t>
  </si>
  <si>
    <t>Prevenir y controlar la contaminación ambiental</t>
  </si>
  <si>
    <t>Gestionar los recursos hídricos provinciales</t>
  </si>
  <si>
    <t>Desarrollar la coordinación operativa a todo el MPyA</t>
  </si>
  <si>
    <t>Programa Soporte Operativo</t>
  </si>
  <si>
    <t xml:space="preserve">SECRETARÍA DE COORDINACIÓN GENERAL                                                                  </t>
  </si>
  <si>
    <t>Desarrollar un sistema de información estratégica y territorial que permita arrojar datos estadisticos</t>
  </si>
  <si>
    <t>Controlar actividad pesquera</t>
  </si>
  <si>
    <t>Programa de Control y Fiscalización Pesquera</t>
  </si>
  <si>
    <t xml:space="preserve">SECRETARÍA DE PESCA Y ACUICULTURA  </t>
  </si>
  <si>
    <t>Desarrollar actividades de capacitación para el personal</t>
  </si>
  <si>
    <t>Incrementar la capacidad analítica del laboratorio</t>
  </si>
  <si>
    <t>Programa de Laboratorio Toxinas y Microbiología</t>
  </si>
  <si>
    <t xml:space="preserve">Desarrollar la prospección pesquera y Acuicola </t>
  </si>
  <si>
    <t>Programa de Pesca Artesanal</t>
  </si>
  <si>
    <t>Desarrollo de la Acuiculrura</t>
  </si>
  <si>
    <t>Programa de Desarrollo de la Acuicultura</t>
  </si>
  <si>
    <t>Gestión Política</t>
  </si>
  <si>
    <t>Garantizar la salud de la poblacion</t>
  </si>
  <si>
    <t>MINISTERIO DE SALUD</t>
  </si>
  <si>
    <t>MINISTRO DE SALUD</t>
  </si>
  <si>
    <t>Desarrollar políticas, planes y capacidad de gestión que apoyen los esfuerzos en salud pública y contribuyan a la rectoría sanitaria provincial</t>
  </si>
  <si>
    <t>Brindar servicios de apoyo a la gestion de salud</t>
  </si>
  <si>
    <t>SECRETARÍA DE GESTIÓN ADMINISTRATIVA Y PROGRAMACIÓN OPERATIVA</t>
  </si>
  <si>
    <t>Seguimiento, evaluación y análisis de la SS</t>
  </si>
  <si>
    <t>Dar soporte normativo y financiero a la política</t>
  </si>
  <si>
    <t>Garantizar el acceso a medicamentos de canasta básica</t>
  </si>
  <si>
    <t xml:space="preserve">Brindar asistencia a personas sin cobertura de salud                                                                                                                                                                                                          </t>
  </si>
  <si>
    <t>DIF</t>
  </si>
  <si>
    <t>SECRETARÍA DE GESTIÓN ADMINISTRATIVA Y PROGRAMACIÓN TÉCNICA</t>
  </si>
  <si>
    <t>Garantizar el acceso a medicamentos de alto costo</t>
  </si>
  <si>
    <t xml:space="preserve">Prog Fed Incluir Salud: Brindar cobertura medico-asistencial beneficiarios (pens asist, leyes esp y pens grac)                                                                                                                                                </t>
  </si>
  <si>
    <t>Garantizar los servicios médicos fuera de la capacidad instalada del subsector público provincial</t>
  </si>
  <si>
    <t>DPMyTS</t>
  </si>
  <si>
    <t>SECRETARÍA DE GESTIÓN DE REDES ASISTENCIALES</t>
  </si>
  <si>
    <t>Gestionar la atención de personas a través de la red de servicios</t>
  </si>
  <si>
    <t xml:space="preserve">Coordinar actividades asistenciales del HRU,HRRG y CAPS                                                                                                                                                                                                       </t>
  </si>
  <si>
    <t>SGRA</t>
  </si>
  <si>
    <t>Garantizar la producción publica de servicios de salud de calidad</t>
  </si>
  <si>
    <t>Garantizar lel acceso a servicios de salud mental con enfoque de red</t>
  </si>
  <si>
    <t xml:space="preserve">Generar y coord politicas de salud mental y asistir enconsumos problematicos de sust                                                                                                                                                                          </t>
  </si>
  <si>
    <t>Reducción del impacto de las emergencias y desastres en la salud</t>
  </si>
  <si>
    <t>Garantizar la atención de la salud en forma integra e integrada en el territorio sur</t>
  </si>
  <si>
    <t xml:space="preserve">Atender la promoc,protec,prevenc,atencion y rehabilitacde las personas en su area de resp.                                                                                                                                                                    </t>
  </si>
  <si>
    <t>DAPSZS</t>
  </si>
  <si>
    <t>DIRECCIÓN GENERAL DE ATENCIÓN PRIMARIA ZONA SUR</t>
  </si>
  <si>
    <t>Garantizar la atención de la salud en forma integra e integrada en el territorio norte</t>
  </si>
  <si>
    <t>DAPSZN</t>
  </si>
  <si>
    <t>DIRECCIÓN GENERAL DE ATENCIÓN PRIMARIA ZONA NORTE</t>
  </si>
  <si>
    <t>Asegurar la oferta de servicios de alta complejidad con oportunidad, calidad y eficiencia en el departamento norte</t>
  </si>
  <si>
    <t>HOSPITAL REGIONAL RÍO GRANDE</t>
  </si>
  <si>
    <t>Asegurar la oferta de cuidados críticos especializados en el departamento norte</t>
  </si>
  <si>
    <t>DIRECCIÓN GENERAL DEL HOSPITAL DE RÍO GRANDE</t>
  </si>
  <si>
    <t>Asegurar la oferta de atención ambulatoria especializada en el departamento norte</t>
  </si>
  <si>
    <t xml:space="preserve">Garantizar el nivel de atencion en la comuna de Tolhuin                                                                                                                                                                                                       </t>
  </si>
  <si>
    <t>Asegurar la oferta de servicios de mediana complejidad en la Ciudad de Tolhuin</t>
  </si>
  <si>
    <t>Coord serv p/la atencion especializada de los pacientes</t>
  </si>
  <si>
    <t>Asegurar la oferta de servicios de mediana complejidad en la Ciudad de Tolhuin2</t>
  </si>
  <si>
    <t>HOSPITAL REGIONAL USHUAIA</t>
  </si>
  <si>
    <t>DIRECCIÓN GENERAL DEL HOSPITAL DE USHUAIA</t>
  </si>
  <si>
    <t xml:space="preserve">CUCAI Realizar la coord y act vinculadas a la ablacione implante                                                                                                                                                                                              </t>
  </si>
  <si>
    <t>Administrar el plan de infraestructura en salud</t>
  </si>
  <si>
    <t xml:space="preserve">Mejora infraestructura sanitaria                                                                                                                                                                                                                              </t>
  </si>
  <si>
    <t>SCGeI</t>
  </si>
  <si>
    <t>SECRETARÍA DE CONTROL DE GESTIÓN E INFRAESTRUCTURA</t>
  </si>
  <si>
    <t xml:space="preserve">Garantizar el acceso a sistemas de telecomunicación </t>
  </si>
  <si>
    <t>Garantizar el desarrollo de recursos humanos y capacitación en salud pública</t>
  </si>
  <si>
    <t>Garantizar la vigilancia de salud pública, investigación y control de riesgos y daños en salud pública</t>
  </si>
  <si>
    <t>Coord politicas de salud garantizando el derecho y acceso a la salud</t>
  </si>
  <si>
    <t>SGSS</t>
  </si>
  <si>
    <t>Garantizar la regulación y fiscalización en salud pública</t>
  </si>
  <si>
    <t>Garantizar acciones de promoción de la salud en la comunidad y el desarrollo de programas para reducir riesgos y daños a la salud</t>
  </si>
  <si>
    <t>PROTEGER: Fortalecer asistencia, prevencion y promocion de la salud de personas con enfermedades cronocas no transmisibles ECNT</t>
  </si>
  <si>
    <t>DPS</t>
  </si>
  <si>
    <t>SECRETARÍA DE GESTIÓN DE SISTEMAS SANITARIOS</t>
  </si>
  <si>
    <t xml:space="preserve">Implementar programas de fortalecimiento de laEstrategia de atencion primaria de la salud                                                                                                                                                                     </t>
  </si>
  <si>
    <t xml:space="preserve">Prevenir la hidatidosis y otras zoonosis                                                                                                                                                                                                                      </t>
  </si>
  <si>
    <t xml:space="preserve">Plan sumar:Ampliar la cobertura en salud                                                                                                                                                 </t>
  </si>
  <si>
    <t xml:space="preserve">Div.Patol.realizar act de prog. sanitarios y vigilanciaepidemiologica                                                                                                                                                                                         </t>
  </si>
  <si>
    <t xml:space="preserve">Salud escolar:Alcanzar un optimo estado de salud en lasescuelas publicas                                                                                                                                                                                      </t>
  </si>
  <si>
    <t xml:space="preserve">Garantizar el acceso equitativo de la población a los servicios de salud </t>
  </si>
  <si>
    <t xml:space="preserve">Realizar act. vinculadas a la problematica de discapacidad                                                                                                                                                                                                    </t>
  </si>
  <si>
    <t>SGDyAM</t>
  </si>
  <si>
    <t>SECRETARÍA DE ATENCIÓN A PERSONAS CON DISCAPACIDAD Y ADULTO MAYOR</t>
  </si>
  <si>
    <t>Garantízar la rehabilitación de condiciones que involucran discapacidad</t>
  </si>
  <si>
    <t>DESARROLLO COOPERATIVISTA</t>
  </si>
  <si>
    <t>MINISTERIO DESARROLLO HUMANO</t>
  </si>
  <si>
    <t>EJECUCIÓN PROGRAMAS NACIONALES</t>
  </si>
  <si>
    <t>IMPLEMENTACIÓN DE POLÍTICAS PÚBLICAS PARTICIPATIVAS</t>
  </si>
  <si>
    <t>SECRETARÍA DE COORDINACIÓN DE GABINETE</t>
  </si>
  <si>
    <t>MONITOREO DE PLANES, PROGRAMAS Y PROYECTOS</t>
  </si>
  <si>
    <t>EVALUACIÓN DE PROGRAMAS DE ATENCIÓN Y SOLUCIÓN DE PROBLEMAS VINCULADOS A DETERMINANTES DEL DESARROLLO HUMANO POBLACIONAL</t>
  </si>
  <si>
    <t>EVALUACIÓN DE IMPACTO EN LOS OBJETIVOS DE GESTIÓN DE LAS POLÍTICAS APLICADAS</t>
  </si>
  <si>
    <t>SECRETARÍA DE CONTROL DE GESTIÓN</t>
  </si>
  <si>
    <t>IMPLEMENTACIÓN DE PRÁCTICA RACIONALES EN LA GESTIÓN DE LOS RECURSOS</t>
  </si>
  <si>
    <t>FORTALECIMIENTO INTEGRAL A MERENDEROS Y COMEDORES COMUNITARIOS</t>
  </si>
  <si>
    <t>SUBSECRETARÍA DE GESTIÓN Y ARTICULACIÓN DE ORGANIZACIONES SOCIALES</t>
  </si>
  <si>
    <t>APOYO AL FUNCIONAMIENTO OPERATIVO DE ÁREAS USHUAIA, RÍO GRANDE Y TOLHUIN</t>
  </si>
  <si>
    <t>SECRETARÍA ADMINISTRATIVA LEGAL</t>
  </si>
  <si>
    <t>APOYO A LA GESTIÓN DE DESARROLLO HUMANO EN LAS CIUDADES DE USHUAIA, RÍO GRANDE Y  TOLHUIN</t>
  </si>
  <si>
    <t>SERVICIOS BÁSICOS DE FUNCIONAMIENTO DEL MINISTERIO</t>
  </si>
  <si>
    <t>OBSERVATORIO PROVINCIAL DE DESARROLLO HUMANO</t>
  </si>
  <si>
    <t>FORMACIÓN PERMANENTE Y CONTINUA DE RRHH</t>
  </si>
  <si>
    <t>RÉGIMEN ÚNICO DE PENSIONES ESPECIALES - RUPE, LEY 389, COMPONENTE DISCAPACIDAD</t>
  </si>
  <si>
    <t>RÉGIMEN ÚNICO DE PENSIONES ESPECIALES - RUPE, LEY 389, OBRA SOCIAL</t>
  </si>
  <si>
    <t>PENSIÓN ARRAIGO</t>
  </si>
  <si>
    <t>ASISTENCIA ECONÓMICA A EMPRENDEDORES TECNOLÓGICOS</t>
  </si>
  <si>
    <t>ASISTENCIA Y FORMACIÓN EN OFICIOS TECNOLÓGICOS</t>
  </si>
  <si>
    <t>ABORDAJE INTEGRAL AL TRABAJADOR DE LA ECONOMÍA POPULAR</t>
  </si>
  <si>
    <t>FORTALECIMIENTO AL TRABAJADOR ASOCIATIVO</t>
  </si>
  <si>
    <t>DESARROLLO DEL POLO COOPERATIVO TDF, AeIAS</t>
  </si>
  <si>
    <t>ASISTENCIA A COOPERATIVAS</t>
  </si>
  <si>
    <t>PROGRAMA RED SOL</t>
  </si>
  <si>
    <t>SECRETARÍA DE DESARROLLO HUMANO ZONA NORTE Y ZONA CENTRO Y SUR</t>
  </si>
  <si>
    <t>PROGRAMA CUIDEMOS LA MESA FUEGUINA</t>
  </si>
  <si>
    <t>SUBSIDIOS ECONÓMICOS</t>
  </si>
  <si>
    <t>ASISTENCIA ECONÓMICA A PERSONAS O FAMILIARES AFECTADAS POR SITUACIONES ESPECÍFICAS</t>
  </si>
  <si>
    <t>COBERTURAS ECONÓMICAS A PERSONAS FÍSICAS, JURÍDICAS Y ORGANIZACIONES NO GUBERNAMENTALES CON FINES SOCIALES</t>
  </si>
  <si>
    <t>ASISTENCIA INTEGRAL A PERSONAS EN SITUACIÓN DE VULNERABILIDAD</t>
  </si>
  <si>
    <t>COBERTURAS ECONÓMICAS A FAMILIARES EN SITUACIÓN DE VULNERABILIDAD</t>
  </si>
  <si>
    <t>FONDO PERMANENTE CARGA DE GAS</t>
  </si>
  <si>
    <t>ATENCIÓN EN SITUACIONES DE EMERGENCIA</t>
  </si>
  <si>
    <t>FONDO DE EMERGENCIA SOCIAL</t>
  </si>
  <si>
    <t>CONTENCIÓN, PROTECCIÓN E INTEGRACIÓN SOCIAL PARA PERSONAS MAYORES</t>
  </si>
  <si>
    <t>MÓDULOS ALIMENTARIOS</t>
  </si>
  <si>
    <t>MÓDULOS ALIMEMNTARIOS NAVIDEÑOS</t>
  </si>
  <si>
    <t>ASISTENCIA ALIMENTARIA PARA PERSONAS CON CELIAQUÍA</t>
  </si>
  <si>
    <t>PROYECTO SOCIO COMUNITARIO DE MEJORA HABITACIONAL</t>
  </si>
  <si>
    <t>CIRCUITOS SALUDABLES PARA EL CUIDADO Y AUTOCUIDADO</t>
  </si>
  <si>
    <t>FORTALECIMIENTO AL CRECIMIENTO Y DESARROLLO DE LAS PERSONAS VÍNCULOS INTRAFAMILIARES, LAZOS SOCIALES E IDENTIDADES BARRIALES</t>
  </si>
  <si>
    <t>KITS ESCOLARES</t>
  </si>
  <si>
    <t>ACCIONES DE INCLUSIÓN DIGITAL</t>
  </si>
  <si>
    <t>VOLUNTARIADO SOCIAL</t>
  </si>
  <si>
    <t>PROMOCIÓN DEL AMBIENTE COMO ESPACIO ESTRATEGICO DE PARTICIPACIÓN COMUNITARIA</t>
  </si>
  <si>
    <t>4.3</t>
  </si>
  <si>
    <t>PROMOCIÓN DE DERECHOS Y PROTECCIÓN INTEGRAL DE NIÑOS, NIÑAS Y ADOLESCENTES</t>
  </si>
  <si>
    <t>SECRETARÍA DE NIÑEZ ADOLESCENCIA Y FAMILIA</t>
  </si>
  <si>
    <t>INTERVENCIÓN EN EL ORGANISMO DE PROTECCIÓN DE DERECHOS DE NNyA</t>
  </si>
  <si>
    <t>4.5</t>
  </si>
  <si>
    <t>FORTALECIMIENTO DE ESPACIOS DE PRIMERA INFANCIA DE LA PROVINCIA</t>
  </si>
  <si>
    <t>DIVERSIFICACIÓN Y DIFUSIÓN DE PRÁCTICAS COMUNITARIAS DE CUIDADOS</t>
  </si>
  <si>
    <t>ACOMPAÑAMIENTO INTEGRAL AL COLECTIVO LGBTIQ+</t>
  </si>
  <si>
    <t>PROMOCIÓN DE UNA SOCIEDAD IGUALITARIA Y LIBRE DE VIOLENCIAS</t>
  </si>
  <si>
    <t>GARANTÍA AL EJERCICIO PLENO DE LOS DERECHOS DE LAS MUJERES Y DISIDENCIAS SEXUALES EN SITUACIÓN DE VIOLENCIA POR MOTIVOS DE GÉNEROS</t>
  </si>
  <si>
    <t>ELIMINACIÓN DE LAS VIOLENCIAS POR MOTIVOS DE GÉNERO</t>
  </si>
  <si>
    <t>SENSIBILIZACIÓN Y DIFUSIÓN DE DERECHOS DE LA POBLACIÓN LGBTIQ+</t>
  </si>
  <si>
    <t>Programa Soporte Administrativo Nº 1  UNIDAD RIO GRANDE</t>
  </si>
  <si>
    <t>SUBSECRETARÍA DE DIVERSIDAD</t>
  </si>
  <si>
    <t xml:space="preserve"> Programa Soporte Administrativo de Fortalecimiento Institucional UNIDAD USHUAIA</t>
  </si>
  <si>
    <t>Programa de Abordaje  Integral de Inclusión para el Colectivo LGBTIQ+.</t>
  </si>
  <si>
    <t>Programa Cultural para la Diversidad</t>
  </si>
  <si>
    <t xml:space="preserve">Programa de Senbilización Social y Difusión para la Inclusión de las Diversidades </t>
  </si>
  <si>
    <t>Asistencia Habitacional</t>
  </si>
  <si>
    <t>SUBSECRETARÍA DE ADULTOS MAYORES</t>
  </si>
  <si>
    <t>Viandas Saludables</t>
  </si>
  <si>
    <t>Fortalecimiento Institucional RIO GRANDE</t>
  </si>
  <si>
    <t>Fortalecimiento institucional TOLHUIN</t>
  </si>
  <si>
    <t>Fortalecimiento adminitrativo RIO GRANDE</t>
  </si>
  <si>
    <t>Fortalecimiento Adminitrativo USHUAIA</t>
  </si>
  <si>
    <t>Fortalecimiento adminitrativo TOLHUIN</t>
  </si>
  <si>
    <t>Mayores Conectados</t>
  </si>
  <si>
    <t>Cuidadores/as Domiciliarios</t>
  </si>
  <si>
    <t>Charlas Gerontológicas</t>
  </si>
  <si>
    <t>10*</t>
  </si>
  <si>
    <t>Linea 102</t>
  </si>
  <si>
    <t xml:space="preserve">Promoción, protección y garantía de derechos de niños, niñas y adolescentes de la provincia </t>
  </si>
  <si>
    <t>SUBSECRETARÍA DE NIÑEZ, ADOLESCENCIAS Y FAMILIA</t>
  </si>
  <si>
    <t xml:space="preserve">SEC </t>
  </si>
  <si>
    <t xml:space="preserve">Protección y garantía de derechos de niños, niñas y adolescentes de la provincia </t>
  </si>
  <si>
    <t xml:space="preserve">Acceso a derechos de NNyA </t>
  </si>
  <si>
    <t xml:space="preserve">Encuentro Familiar </t>
  </si>
  <si>
    <t xml:space="preserve">Redes de Cuidados </t>
  </si>
  <si>
    <t>RCNP (Residencia de Cuidados No Parentales)</t>
  </si>
  <si>
    <t>PAE (Programa de Acompañamiento al Egreso Asistido)</t>
  </si>
  <si>
    <t xml:space="preserve">Responsabilidad Penal Juvenil </t>
  </si>
  <si>
    <t xml:space="preserve">Voluntariado </t>
  </si>
  <si>
    <t xml:space="preserve">Fortalecimiento Institucional </t>
  </si>
  <si>
    <t xml:space="preserve">Oficina de Defensa de Derechos </t>
  </si>
  <si>
    <t>DPODD</t>
  </si>
  <si>
    <t xml:space="preserve">Abordaje abuso sexual contra las infancias </t>
  </si>
  <si>
    <t>SsNAyF - DPODD</t>
  </si>
  <si>
    <t xml:space="preserve">Registro Unico Adoptantes </t>
  </si>
  <si>
    <t>Subsecretaria de Niñez, Adolescencias y Familias</t>
  </si>
  <si>
    <t xml:space="preserve">Promocion de Cuidados de las Infancias en Ambitos Comunitarios </t>
  </si>
  <si>
    <t>SsNAyF - DG</t>
  </si>
  <si>
    <t>SsNAyF - DGCC</t>
  </si>
  <si>
    <t xml:space="preserve">Acompañamiento al Desarrollo Integral en Primera Infancia </t>
  </si>
  <si>
    <t>Fortalecimiento y Vinculacion con jardines maternales privados y organizaciones que trabajen con primera infancia</t>
  </si>
  <si>
    <t>Informar sobre los derechos, recursos y servicios que el Estado garantiza en materia de violencia por razones de género</t>
  </si>
  <si>
    <t>Acompañamiento Integral a personas en situacion de Violencia por motivos de genero</t>
  </si>
  <si>
    <t xml:space="preserve">Subsecretaría de Políticas de Genero </t>
  </si>
  <si>
    <t>Fortalecer el programa de asistencia integral a mujeres y comunidad LGBTIQ+ en situación de violencia por razones de género.</t>
  </si>
  <si>
    <t>Brindar asesoramiento confidencial, adecuado e información precisa, clara y veraz, sobre los derechos, procedimientos y procesos a iniciar.</t>
  </si>
  <si>
    <t>Brindar alojamiento adecuado y seguro a personas víctimas de violencia por razones de género.</t>
  </si>
  <si>
    <t>Coordinar con otras áreas ministeriales, gubernamentales, municipales y nacionales, el acceso a prestaciones sociales y programas asistenciales.</t>
  </si>
  <si>
    <t>Trabajar en el empoderamiento de las mujeres, a través de dispositivos grupales y/o individuales de acompañamiento, generando condiciones para la independencia económica y emocional que les permita controlar sus vidas, fortalecer vínculos y ejercer el autocuidado.</t>
  </si>
  <si>
    <t>Desarrollar modelos de atención y prevención de la violencia por razones de género en conjunto con otros organismos del Estado y Justicia.</t>
  </si>
  <si>
    <t>Crear el Registro provincial de casos de violencia por razones de género y trata de personas.   </t>
  </si>
  <si>
    <t>Informar sobre los derechos, recursos y servicios que el Estado garantiza en materia de trata de personas con fines de explotación sexual.</t>
  </si>
  <si>
    <t>Asistencia integral a Víctimas de trata con fines de explotación sexual</t>
  </si>
  <si>
    <t>Fortalecer el programa de asistencia integral a mujeres y comunidad LGBTIQ+ en situación de trata con fines de explotación sexual.</t>
  </si>
  <si>
    <t>Brindar alojamiento adecuado y seguro a personas víctimas de trata con fines de explotación sexual.</t>
  </si>
  <si>
    <t>Trabajar en el empoderamiento de las mujeres y comunidad lgbti, a través de dispositivos grupales y/o individuales de acompañamiento, generando condiciones para la independencia económica y emocional que les permita controlar sus vidas, fortalecer vínculos y ejercer el autocuidado.</t>
  </si>
  <si>
    <t>Desarrollar modelos de atención y prevención de la trata con fines de explotación sexual en conjunto con otros organismos del Estado y Justicia.   </t>
  </si>
  <si>
    <t>Realizar capacitaciones en Ley Micaela (N° 27.499), adhesión provincial Ley N° 1293.</t>
  </si>
  <si>
    <t>Promoción de los Derechos de las mujeres y personas de la comunidad LGBTI+</t>
  </si>
  <si>
    <t>Implementar campañas de sensibilización promoviendo la igualdad y deslegitimación de las violencias con la cooperación y participación de la sociedad civil. </t>
  </si>
  <si>
    <t>Subsecretaría de Políticas de Genero</t>
  </si>
  <si>
    <t xml:space="preserve">Alfabetización digital y formación en oficios digitales </t>
  </si>
  <si>
    <t>Programa de ciudadanía digital</t>
  </si>
  <si>
    <t xml:space="preserve">MINISTERIO DE EDUCACIÓN, CULTURA , CS Y TECNOLOGÍA                                                                                 </t>
  </si>
  <si>
    <t xml:space="preserve">Desarrollo de espacios de trabajo colaborativo Y laboratorios de fabricación con base en nuevas tecnologías </t>
  </si>
  <si>
    <t xml:space="preserve">Programa Polo Creativo </t>
  </si>
  <si>
    <t>Fortalecimiento del Capital Humano para la Economía del conocimiento</t>
  </si>
  <si>
    <t>Programa Talento 4.0</t>
  </si>
  <si>
    <t xml:space="preserve">Articulación con el sector empresarial de base tecnológica </t>
  </si>
  <si>
    <t>Programa Entramado 4.0</t>
  </si>
  <si>
    <t>Fortalecimiento de las competencias para la educación digital y reducción de la brecha digital en TDF</t>
  </si>
  <si>
    <t xml:space="preserve">Programa Soberanía Digital </t>
  </si>
  <si>
    <t>Brindar soporte edilicio (alquileres)</t>
  </si>
  <si>
    <t>Programa de Soporte</t>
  </si>
  <si>
    <t>D.G.A.F.</t>
  </si>
  <si>
    <t>Secretaría Administrativa Legal</t>
  </si>
  <si>
    <t xml:space="preserve">Brindar soporte de movilidad a docentes y alumnos (vehiculo con chofer - tralados docentes y de alumnos) </t>
  </si>
  <si>
    <t>Brindar asistencia en estrategias de enseñanzas (Kits Escolares)</t>
  </si>
  <si>
    <t>Brindar soporte de higiene en Dependencias y Establecimineto Educativos ( Insumos de limpieza - servicios de limpieza)</t>
  </si>
  <si>
    <t>Asegurar y conservar la calidad edilicia ( servicios básicos)</t>
  </si>
  <si>
    <t>Brindar información sobre sus Derechos a NNyA</t>
  </si>
  <si>
    <t>Programa de Promoción de derechos</t>
  </si>
  <si>
    <t>D.A.I.</t>
  </si>
  <si>
    <t>Subsecretaría de Promoción de Derechos</t>
  </si>
  <si>
    <t>Brindar información sobre los Derechos de NNyA, a sus madres y padres, y todo el personal dependiente del M.E.C.CyT</t>
  </si>
  <si>
    <t>Brindar información acerca de maltrato infantil y ASI, en NNyA</t>
  </si>
  <si>
    <t>Ofrecer subsidios y ayuda económica a bibliotecas populares (Ley 643)</t>
  </si>
  <si>
    <t>Producir Cultura</t>
  </si>
  <si>
    <t>Dirección de administración</t>
  </si>
  <si>
    <t>SECRETARÍA DE CULTURA</t>
  </si>
  <si>
    <t>Apoyo logístico de ferias y exposiciones</t>
  </si>
  <si>
    <t>D.P. Gestión Cultural</t>
  </si>
  <si>
    <t>Crear circuitos provinciales, nacionales e internacionales de exposición artística para garantizar la vinculacion entre diferentres sectores y creativos locales. Promover el intercambio y la difusion de muestras, obras, intervenciones, etc.</t>
  </si>
  <si>
    <t>Financiamiento proyectos Artísticos</t>
  </si>
  <si>
    <t>Apoyar el sostenimiento de espacios culturales independientes.</t>
  </si>
  <si>
    <t>Realización de Festejos populares</t>
  </si>
  <si>
    <t>Cumplir con la Ley 768 - Fdo Editora Cultural TDF Producción.</t>
  </si>
  <si>
    <t>Editora Cultural TDF</t>
  </si>
  <si>
    <t>Adquisición de equipamiento técnico para soporte escénico</t>
  </si>
  <si>
    <t>Ley N 952 - Fondo provincial de museo</t>
  </si>
  <si>
    <t>D.P. Patrimonio y Museos</t>
  </si>
  <si>
    <t>Aporte Nacional por convenio con INCAA (se define todos los años el monto en las asambleas)</t>
  </si>
  <si>
    <t>Desarrollar la Cultura Nac.del Cine y Artes Audiovisuales</t>
  </si>
  <si>
    <t>D.P. Desarrollo Audiovisual</t>
  </si>
  <si>
    <t xml:space="preserve">Habilitar espacios propios de comercializacion de arte fueguino </t>
  </si>
  <si>
    <t>Cultura para compartir</t>
  </si>
  <si>
    <t>D.P innovación y fomento</t>
  </si>
  <si>
    <t>Crear espacios de formación artístistica que permitan el desarrollo y profesionalizacion de los diferentes espacios para los creativos locales</t>
  </si>
  <si>
    <t>Profesionalizacion del entorno cultural fueguino</t>
  </si>
  <si>
    <t>Dotar de materiales para el correcto funcionamiento de programas, proyectos, administracion, talleres culturales y trayectos cortos formativos.</t>
  </si>
  <si>
    <t>D.P. promoción cultural comunitaria</t>
  </si>
  <si>
    <t>Gestionar y habilitar líneas de fomento para creativos locales que permitan el crecimiento y desarrollo creativo</t>
  </si>
  <si>
    <t xml:space="preserve">Generar circuitos territoriales y barriales de indole cultural, artistica y creativa </t>
  </si>
  <si>
    <t xml:space="preserve">Dotar de materiales para el correcto funcionamiento de los talleres culturales </t>
  </si>
  <si>
    <t>Crear  programas, proyectos y trayectos formativos en el desarrollo de nuevas tecnologías (industrias culturales)</t>
  </si>
  <si>
    <t>Industrias Creativas 2.0</t>
  </si>
  <si>
    <t>Capacitacion para agentes culturales</t>
  </si>
  <si>
    <t>Propiciar espacios y diseño de programas inclusivos para la accesibilidad cultural</t>
  </si>
  <si>
    <t>Conservar y resguardar el patrimonio natural, material, inmterial y del medio ambiente.</t>
  </si>
  <si>
    <t>Patrimonio Fueguino</t>
  </si>
  <si>
    <t>Ampliar la colección de Arte Fueguino</t>
  </si>
  <si>
    <t>Observar constantemente obras como el corredor del beagle y peninsula mitre. Contratacion de personal idoneo</t>
  </si>
  <si>
    <t>5.1</t>
  </si>
  <si>
    <t>Adquisición de equipamiento técnico</t>
  </si>
  <si>
    <t>Proyectar TDF (Desarrollo Audiovisual)</t>
  </si>
  <si>
    <t>Promocionar, impulsar y sostener la comision filmica fueguina - Participacion en festivales y eventos</t>
  </si>
  <si>
    <t>Habilitar herramientas que permitan desarrollar proyectos y programas vinculados a las artes y desarrollo audiovisual</t>
  </si>
  <si>
    <t>Producir contenido educativo</t>
  </si>
  <si>
    <t>Financiar proyectos, concursos y realizaciones audiovisuales fueguinas</t>
  </si>
  <si>
    <t>B.1. Becar a estudiantes de grado avanzados en su formación para realizar pasantías en instituciones que realicen actividades de Ciencia, Tecnología e innovación. Capacitación-práctica profesional para ingreso al Sistema Científico Nacional</t>
  </si>
  <si>
    <t>Programa Iniciate en Ciencias</t>
  </si>
  <si>
    <t>D.P de Promoción científica- tecnológica</t>
  </si>
  <si>
    <t>SECRETARÍA DE CIENCIA Y TECNOLOGÍA</t>
  </si>
  <si>
    <t xml:space="preserve">B.1. Financiar proyectos de Investigación, desarrollo e innovación en el marco de los objetivos de desarrollo de Tierra del Fuego. Financiamiento de proyectos provinciales de I + D + i </t>
  </si>
  <si>
    <t>Programa Investigando en TDF</t>
  </si>
  <si>
    <t>D.P de Planificación de Ciencia y Tecnología</t>
  </si>
  <si>
    <t>B.1. Convocatorias para financiar proyectos que fortalezcan las capacidades específicas de la ciencia y la tecnología, dotar de herramientas para formular y gestionar proyectos, actualizar los RRHH a nuevas tecnologías que potencien las investigaciones, los desarrollos y la innovaciones</t>
  </si>
  <si>
    <t>Programa Herramientas para impulsarte</t>
  </si>
  <si>
    <t xml:space="preserve">B.1. Cofinanciar (asociatividad cofinanciada público-privado) proyectos de inserción laboral al Sistema Científico Provincial y/o los diversos sectores socio productivos con necesidad de RRHH altamente capacitados </t>
  </si>
  <si>
    <t>Programa Nexos en ciencia mixta</t>
  </si>
  <si>
    <t>D.P de Vinculación en Ciencia y Tecnología</t>
  </si>
  <si>
    <t>B.1. Capacitación de recursos humanos en líneas estratégicas de vacancia para el desarrollo sostenible de TDF AIAS</t>
  </si>
  <si>
    <t>Programa Ciencia Fueguina</t>
  </si>
  <si>
    <t>B.1. Estadías de investigación e intercambios para la capacitación de RRHH locales en líneas estratégicas de vacancia para el desarrollo de las ciencias aplicadas en TDF AIAS</t>
  </si>
  <si>
    <t xml:space="preserve">Programa de desarrollo para la especialización en ciencias aplicadas </t>
  </si>
  <si>
    <t>B.1. Capacitaciones cortas en oficios y/o profesiones con derivación en las ciencias y la tecnología.</t>
  </si>
  <si>
    <t>Programa ReFormate en Ciencia</t>
  </si>
  <si>
    <t>B.1. Patrocinar y financiar el desarrollo de Foros, Congresos y Jornadas con participación de la CyT</t>
  </si>
  <si>
    <t>Programa Tendenciencia TDF</t>
  </si>
  <si>
    <t>B.1. Becar y otorgar incentivos para el fortalecimiento de las Ciencias, Tecnologías e Innovación vinculadas al mar por la condición insular de la provincia, PAMPA AZUL.</t>
  </si>
  <si>
    <t>Programa Tierra del Mar</t>
  </si>
  <si>
    <t xml:space="preserve">B.1. Fomento al Turismo Científico 
</t>
  </si>
  <si>
    <t>Programa Ciencia y Turismo Fueguino</t>
  </si>
  <si>
    <t>B.1. Brindar ANR específicos para apoyo a actividades científicas antárticas.</t>
  </si>
  <si>
    <t>ANR CYT Antártida</t>
  </si>
  <si>
    <t>5.2</t>
  </si>
  <si>
    <t>B.1. Impulsar la divulgación de actividades científicas argentinas en la Antártida mediante un concurso de proyectos CyT desarrollados en el continente blanco</t>
  </si>
  <si>
    <t>Concurso CYT Antártida</t>
  </si>
  <si>
    <t>B.1. Financiar proyectos con ANR para abordar desde el enfoque de la I+D+i la temática Logística de TDF AIAS</t>
  </si>
  <si>
    <t xml:space="preserve">Programa Tracción Logística </t>
  </si>
  <si>
    <t xml:space="preserve">B.1.Financiamiento para el estímulo de emprendedores de Start-up´s y empresas de base tecnológicas locales para el desarrollo de productos y servicios para el sistema científico provincial y nacional </t>
  </si>
  <si>
    <t xml:space="preserve">Programa Negocios con Ciencia en TDF </t>
  </si>
  <si>
    <t>B.1. Capacitar y especializar RRHH en la gestión de la propiedad intelectual</t>
  </si>
  <si>
    <t>Programa Potenciar tu descubrimiento</t>
  </si>
  <si>
    <t>B.1. Patrocinar desarrollos potenciales de patentes de propiedad intelectual y/o industrial, modelos de utilidad o marcas provenientes de I+D+i a través de jornadas de sensibilización</t>
  </si>
  <si>
    <t>Programa Patente TDF</t>
  </si>
  <si>
    <t xml:space="preserve">B.1. Desarrollar un modelo de antena tecnológica para las necesidades provinciales de CTI </t>
  </si>
  <si>
    <t>Demandas Tecnológicas TDF</t>
  </si>
  <si>
    <t>B.2. Enlazar las start-up con las necesidades del sistema CTI a través del cofinanciamiento de proyectos (MiPyME y start-ups)</t>
  </si>
  <si>
    <t>B.1. Financiamiento de proyectos como contraparte en ejecución COFECYT (Secretaría de CyT contraparte dineraria firmados bajo convenios de subvención 2017)</t>
  </si>
  <si>
    <t>Contraparte en proyectos de I+D+i</t>
  </si>
  <si>
    <t xml:space="preserve">B.1. Financiamiento para la generación de un espacio interinstitucional consultivo para establecer las vías de desarrollo de la ciencia y la tecnología en la provincia </t>
  </si>
  <si>
    <t>Programa de desarrollo de Consejo Consultivo provincial de CyT</t>
  </si>
  <si>
    <t>B.1. Financiamiento para el desarrollo y conformación de líneas de I+D+i en la temática "Soberanía Alimentaria"</t>
  </si>
  <si>
    <t xml:space="preserve">Ciencia y soberanía Alimentaria </t>
  </si>
  <si>
    <t>B.1. Desarrollo de programa de cofinanciamiento de becas para garantizar la inserción igualitaria real y efectiva de la participación de las mujeres y la población LGTBI+ en el sistema científico-tecnológico.</t>
  </si>
  <si>
    <t>Igualdad de Géneros en Ciencia, Tecnología e Innovación</t>
  </si>
  <si>
    <t>B.1. Financiamiento de producciones y distribución de comunicación audiovisual de la Ciencia y la Tecnología</t>
  </si>
  <si>
    <t>Comunicación CTI de Tierra del Fuego</t>
  </si>
  <si>
    <t>B.1. Financiamiento de flash informativo en formato audiovisual para su distribución a través de redes sociales y/o medios tradicionales, notas a actores sociales estratégicos de nuestra provincia.</t>
  </si>
  <si>
    <t xml:space="preserve">"CYT AHORA" </t>
  </si>
  <si>
    <t>B.1. Financiamiento de serie de documentales audiovisuales cortos demostrando procesos productivos, innovaciones y actividades vinculadas a la CTI de Tierra del Fuego.</t>
  </si>
  <si>
    <t xml:space="preserve">"HECHO ACÁ TDF" </t>
  </si>
  <si>
    <t>B.1. Financiamiento de producción de formato audiovisual atractiva para las juventudes con contenido sobre fenómenos naturales que ocurren en Tierra del Fuego.</t>
  </si>
  <si>
    <t>"MISTERIOSA 23"</t>
  </si>
  <si>
    <t>B.1. Financiamiento de ciclo de charlas videograbadas a mujeres vinculadas a la actividad de CTI y editadas en formato de pastillas audiovisuales para su distribución por TV Pública Fueguina.</t>
  </si>
  <si>
    <t>"Las Sin Techo"</t>
  </si>
  <si>
    <t>B.1. Cofinanciamiento en producciones audiovisuales de la prestigiosa casa productora de CONICET.</t>
  </si>
  <si>
    <t>Programa de articulación con CONICET Documental para la comunicación de las ciencias desde Tierra del Fuego</t>
  </si>
  <si>
    <t>B.1. Capacitación para artistas y productores especialistas en sonido para la incorporación de herramientas tecnológicas avanzadas como medios de expresión cultural.</t>
  </si>
  <si>
    <t>Tecnología y Audio para las nuevas industrias creativas</t>
  </si>
  <si>
    <t>B.1. Capacitación para artistas visuales y realizadores audiovisuales para la incorporación de herramientas tecnológicas avanzadas como medios de expresión cultural.</t>
  </si>
  <si>
    <t>Tecnología visual para las nuevas industrias creativas</t>
  </si>
  <si>
    <t>B.1. Capacitaciones en formato masterclass sobre desarrollo de software. Estas capacitaciones cuentan con el aval y participación de ADVA (Asociación de Desarrolladores de Videojuegos de Argentina)</t>
  </si>
  <si>
    <t>Programa de fomento del desarrollo de software "Tierra del Bit"</t>
  </si>
  <si>
    <t>B.1. Capacitación a través de convenio de trabajo con ADVA, Asociación de Desarrolladores de Videojuegos de Argentina, se propone un ciclo de clases magistrales con la temática específica de desarrollo de videojuegos.</t>
  </si>
  <si>
    <t xml:space="preserve">Programa de incentivo al desarrollo profesional de videojuegos "Videofuegos" </t>
  </si>
  <si>
    <t>B.1. Capacitaciones sobre los nuevos oficios digitales como es el streaming (transmisión de contenido en vivo a través de internet) articuladas a través de la productora Club Media Network.</t>
  </si>
  <si>
    <t>Programa de formación en nuevos oficios digitales - "Streaming mi Fuego"</t>
  </si>
  <si>
    <t>B.1. Talleres sobre los nuevos oficios digitales como desarrollo de videojuegos.</t>
  </si>
  <si>
    <t>Programa de fomento de desarrollo de videojuegos "Modo Videojuegos"</t>
  </si>
  <si>
    <t>B.1. Cofinanciamiento en colaboración con la Dirección de Inclusión Digital de la Secretaría de Educación de competencia de desarrollo, prototipado y realización de robots. Formación de los equipos, capacitaciones técnicas, tutorías y acompañamiento.</t>
  </si>
  <si>
    <t xml:space="preserve">Programa de fomento de las tecnologías aplicadas en las juventudes de Tierra del Fuego - "Copa robótica Tierra del Fuego" </t>
  </si>
  <si>
    <t>B.1. Cofinanciamiento en colaboración con la Dirección de Inclusión digital de la Secretaría de Educación para talleres de ensamble de robots. Provisión de kits necesarios y capacitación permanente de lenguajes de programación, ingeniería y diseño.</t>
  </si>
  <si>
    <t>Programa de desarrollo de robots - "Construyendo Copa Robótica Tierra del Fuego"</t>
  </si>
  <si>
    <t>B.1. Financiamiento de flash informativo audiovisual para ser distribuido en redes sociales y medios tradicionales. Se muestran los avances de los equipos participantes de la competencia "Copa Robótica Tierra del Fuego".</t>
  </si>
  <si>
    <t>Programa de vinculación social a la robótica - "Esta Semana en Copa Robótica Tierra del Fuego"</t>
  </si>
  <si>
    <t>B.1. Cofinanciamiento con la Dirección de Inclusión digital de la Secretaría de Educación, se exhiben las capacidades de robots e impresoras 3D. Los asistentes podrán presenciar el ensamble de un robot y operar varios de ellos atravesando distintos desafìos durante la jornada.</t>
  </si>
  <si>
    <t>Programa de vinculación social a la robótica y tecnología aplicada - "Demobótica"</t>
  </si>
  <si>
    <t xml:space="preserve">B.1. Financiamiento de jornadas mensuales presenciales, online y mixtas llevadas adelante por promotores seleccionados. </t>
  </si>
  <si>
    <t xml:space="preserve">Programa de promoción de Ciencia, Tecnología e Innovación en primeras juventudes - "Juntos en Modo CyT" </t>
  </si>
  <si>
    <t>B.1. Financiamiento de ciclo de charlas a desarrollarse en un bar, café o auditorio donde el público tendrá acceso directo a cientìficos locales y a su área de estudio.</t>
  </si>
  <si>
    <t xml:space="preserve">Programa de visibilización de actividades de CTI en la comunidad - "Café con Ciencia" </t>
  </si>
  <si>
    <t>B.1. Financiamiento de Red de Clubes de Ciencia para el desarrollo de prototipos y la comunicación de sus actividades. Y fomentar el desarrollo de clubes de ciencia.</t>
  </si>
  <si>
    <t>Programa de promoción de Ciencia, Tecnología e Innovación en primeras juventudes - "Red de Clubes de Ciencia"</t>
  </si>
  <si>
    <t>B.1. Financiamiento para la producción de jornadas donde se exponen las metodologías para formar un club de ciencias e incluirse en la red de clubes de ciencia de Tierra del Fuego. Actividades con reconocidas figuras nacionales de la divulgación científica.</t>
  </si>
  <si>
    <t>Programa de promoción de la CTI en el ámbito educativo - "Jornadas Provincial es de Clubes de Ciencia"</t>
  </si>
  <si>
    <t>B.1. Financiamiento para participación de acción de divulgación nacional  a través de la organización e instrumentalización de talleres, charlas, visitas guiadas, experimentos, exposiciones fotográficas, cine científico, entre otras actividades relacionadas.</t>
  </si>
  <si>
    <t>Programa de vinculación con las CTI "Semana de la Ciencias"</t>
  </si>
  <si>
    <t>B.1. Financiamiento para ciclo de charlas en cada colegio con científicos seleccionados, compartirán sus investigaciones así como tutorías a los estudiantes que encaran un proyecto de investigación.</t>
  </si>
  <si>
    <t>Programa de vinculación con la actividad de investigación CTI "Los Científicos Van a la Escuela en TDF"</t>
  </si>
  <si>
    <t>B.1. Financiamiento para capacitaciones para investigadores y técnicos, promoción de eventos y talleres  y soporte de asistencias técnicas para el desarrollo de actividades relacionadas a la I+D+i del Cannabis medicinal en la provincia.</t>
  </si>
  <si>
    <t>Programa  de I+D+i para el desarrollo del Cannabis medicinal en TDF</t>
  </si>
  <si>
    <t>Mejora y Refacción  de Establecimientos Educativos</t>
  </si>
  <si>
    <t>Programa de Mantenimiento de Edificios</t>
  </si>
  <si>
    <t>Direccion Provincial de Mantenimiento y Servicios de Apoyo</t>
  </si>
  <si>
    <t>SECRETARÍA DE GESTIÓN OPERATIVA Y LOGÍSTICA</t>
  </si>
  <si>
    <t>Mantenimiento de accesos y espacios verdes</t>
  </si>
  <si>
    <t>Program de Mejora y Refacción  de Establecimientos Educativos</t>
  </si>
  <si>
    <t>Readecuación de especios destinados a la actividad gastronómica escolar</t>
  </si>
  <si>
    <t>Obras para el mejoramiento y optimizacion de los Depósitos del MECCyT</t>
  </si>
  <si>
    <t>Mejoramiento moviliario escolar existente</t>
  </si>
  <si>
    <t>Programa de Mejora y Refaccion de Mobiliario</t>
  </si>
  <si>
    <t>Modernizacion de Mobiliario de Escuelas</t>
  </si>
  <si>
    <t xml:space="preserve">Asistencia y servicio de transporte para garatizar el traslado de estudiantes </t>
  </si>
  <si>
    <t>Gestiones Operativas de Apoyo al MECCyT</t>
  </si>
  <si>
    <t xml:space="preserve">Servicio diligenciamiento correspodencia interna </t>
  </si>
  <si>
    <t>Servicio de apoyo logistico en eventos escolares y culturales</t>
  </si>
  <si>
    <t>Ampliacion de la flota vehicular para el mejoramiento de las Tareas Operativas</t>
  </si>
  <si>
    <t>Fortalecimiento de herramientas para la mejora y mantenimiento de artefactos</t>
  </si>
  <si>
    <t>Programa de Fortalecimiento y Mejora de comedores Escolares</t>
  </si>
  <si>
    <t>Coordinacion Provincial de Comedores Escolares</t>
  </si>
  <si>
    <t>Fortalecimiento de herramientas, utensilios y accesorios gastronómicos</t>
  </si>
  <si>
    <t>Mejora de mobiliario y herramientas tecnológicas</t>
  </si>
  <si>
    <t>Mejora de los entornos formativos de Educación Tecnico Profesional</t>
  </si>
  <si>
    <t>Programa de Modernización de Infraestructura Tecnológica</t>
  </si>
  <si>
    <t>Direccion Provincial de Infraestructura Tecnologica</t>
  </si>
  <si>
    <t xml:space="preserve">Modernización Digital  </t>
  </si>
  <si>
    <t>Mantenimiento Redes y pisos tecnologicos</t>
  </si>
  <si>
    <t xml:space="preserve">Desarrollo de estrategias de enseñanza para continuidad pedagógica de todos los niveles y modalidades </t>
  </si>
  <si>
    <t>Programa de Formación Permanente y Continua</t>
  </si>
  <si>
    <t>SUBSECRETARÍA DE GESTIÓN EDUCATIVA</t>
  </si>
  <si>
    <t xml:space="preserve">SECRETARIA DE EDUCACIÓN </t>
  </si>
  <si>
    <t>Intensificación de la enseñanza en el nivel secundario de la EPJA</t>
  </si>
  <si>
    <t>DIRECCIÓN PROVINCIAL DE EPJA</t>
  </si>
  <si>
    <t>Formación de educadores socio comunitarios</t>
  </si>
  <si>
    <t>Producción de materiales Educativos</t>
  </si>
  <si>
    <t>Implementación de trayectos pedagógicos para técnicos y profesionales sin título docente</t>
  </si>
  <si>
    <t>DIRECCIÓN PROVINCIAL DE NIVEL SUPERIOR</t>
  </si>
  <si>
    <t>Fortalecimiento de equipos institucionales</t>
  </si>
  <si>
    <t>DIRECCIÓN PROVINCIAL DE FORMACIÓN PERMANENTE</t>
  </si>
  <si>
    <t>Plan de formación contínua a docentes de todos los niveles y modalidades</t>
  </si>
  <si>
    <t>Realización de Congresos, encuentros, simposios, seminarios educativos</t>
  </si>
  <si>
    <t>Desarrollo del Plan de Lectura</t>
  </si>
  <si>
    <t>SUBSECRETARÍA DE PLANEAMIENTO</t>
  </si>
  <si>
    <t>Vinculación del sistema científico con el sistema educativo</t>
  </si>
  <si>
    <t xml:space="preserve">COORDINACIÓN PROVINCIAL DE FERIA DE CIENCIAS </t>
  </si>
  <si>
    <t>Organización de las instancias provinciales y Representación en las instancias nacionales.</t>
  </si>
  <si>
    <t>Fortalecimiento de la educación digital en la formación docente</t>
  </si>
  <si>
    <t>DIRECCION PROVINCIAL DE FORMACIÓN PERMANENTE</t>
  </si>
  <si>
    <t>Fortalecimiento de la educación digital para supervisores y directivos</t>
  </si>
  <si>
    <t>DIRECCION PROVINCIAL DE FORMACIÓN DIGITAL</t>
  </si>
  <si>
    <t>Promoción de talleres autoasistidos como nodo de alfabetización digital dentro de las escuelas</t>
  </si>
  <si>
    <t>Provisión de recursos para la formación continua a docentes de todos los niveles y modalidades</t>
  </si>
  <si>
    <t xml:space="preserve">COORDINACIÓN PROVINCIAL DE EDUCACIÓN FÍSICA </t>
  </si>
  <si>
    <t xml:space="preserve">Revisión y generación de normativa sobre educación </t>
  </si>
  <si>
    <t>Programa de Gestión Curricular</t>
  </si>
  <si>
    <t>SUBSECRETARÍADE PLANEAMIENTO / SUBSECRETARÍA DE GESTIÓN EDUCATIVA</t>
  </si>
  <si>
    <t>Proceso de renovación de la estructura curricular de la EPJA y Superior</t>
  </si>
  <si>
    <t>Implementación de procesos sistemáticos de desarrollo, evaluación y actualización curricular</t>
  </si>
  <si>
    <t>Integración de Núcleos de Aprendizaje Prioritario de educación digital, programación y robótica como innovación escolar</t>
  </si>
  <si>
    <t>Implementación de dispositivos y acciones de fortalecimiento en los institutos de Educación Superior en su dimensión pedagógica e institucional</t>
  </si>
  <si>
    <t xml:space="preserve">Programa de Formacion Inicial de Nivel Superior No Universitario </t>
  </si>
  <si>
    <t>Organización de mesas de Rectores/as para el tratamiento de temas especificos del nivel</t>
  </si>
  <si>
    <t xml:space="preserve">Equipamento para desarrollo de la industria 4.0 </t>
  </si>
  <si>
    <t>Programa de Inclusión de la Tecnología</t>
  </si>
  <si>
    <t xml:space="preserve">DIRECCIÓN PROVINCIAL DE INCLUSIÓN DIGITAL </t>
  </si>
  <si>
    <t>Formación en  programación, IoT y robótica para el desarrollo de la industria 4.0 a través de polos creativos</t>
  </si>
  <si>
    <t xml:space="preserve">Administración y mantenimiento del sitio http://aulasdigitales.tdf.gob.ar/ y las plataformas de enseñanza y aprendizaje  del "Aprendo en Casa" </t>
  </si>
  <si>
    <t xml:space="preserve">DIRECCIÓN PROVINCIAL DE FORMACIÓN DIGITAL
DIRECCIÓN PROVINCIAL DE FORMACIÓN PERMANENTE </t>
  </si>
  <si>
    <t>Revisión y/o elaboración de protocolos en las instituciones escolares sobre acciones a realizar en caso de vulneración de derechos</t>
  </si>
  <si>
    <t>Programa de Políticas Socioeducativas</t>
  </si>
  <si>
    <t>Integración Sociocomunitaria para la Soberanía Alimentaria.</t>
  </si>
  <si>
    <t xml:space="preserve">DIRECCIÓN PROVINCIAL DE POLITICAS SOCIOEDUCATIVAS </t>
  </si>
  <si>
    <t>Desarrollo de estrategpias para la Problematización de los Consumos.</t>
  </si>
  <si>
    <t>DIRECCIÓN PROVINCIAL DE POLITICAS SOCIOEDUCATIVAS</t>
  </si>
  <si>
    <t>Desarrollo de Jornadas de Orientación Vocacional.</t>
  </si>
  <si>
    <t>Creación de la Red de Promotoras y Promotores de Derechos en las instituciones educativas.</t>
  </si>
  <si>
    <t>Desarrollo de estrategías para la Promoción y Prevención de Salud Integral en el ámbito escolar.</t>
  </si>
  <si>
    <t>Provisión de Equipamiento para atención primaria de la salud escolar</t>
  </si>
  <si>
    <t>DIRECCIÓN PROVINCIAL DE POLÍTICAS SOCIOEDUCATIVAS</t>
  </si>
  <si>
    <t>Monitoreo y evaluación de la implementación de Educación Sexual Integral (ESI) en las instituciones escolares</t>
  </si>
  <si>
    <t>Desarrollo de Jornadas Educar en Igualdad</t>
  </si>
  <si>
    <t>Desarrollo de proyectos para el trabajo en la  Primera Infancia</t>
  </si>
  <si>
    <t xml:space="preserve">DIRECCIÓN PROVINCIAL DE POLÍTICAS SOCIOEDUCATIVAS - DIRECCIÓN PROVINCIAL DE NIVEL INICIAL </t>
  </si>
  <si>
    <t>Desarrollo del Programa Provincial de Acompañamiento Estudiantil</t>
  </si>
  <si>
    <t>Implementación de Actividades de Verano en TDF</t>
  </si>
  <si>
    <t>SUBSECRETARÍA DE GESTIÓN EDUCATIVA - SUBSECRETARÍA DE PLANEAMEINTO</t>
  </si>
  <si>
    <t xml:space="preserve">Provision de materiales y recursos didácticos a Bibliotecas Escolares </t>
  </si>
  <si>
    <t xml:space="preserve">Programa Bibliotecas Escolares y Populares </t>
  </si>
  <si>
    <t xml:space="preserve">COORDINACIÓN PROVINCIAL DE BIBLIOTECAS ESCOLARES </t>
  </si>
  <si>
    <t>Desarrollo de estrategías para la Articulación con las modalidades</t>
  </si>
  <si>
    <t>Implementación de propuestas de articulación entre los niveles Secundario y Superior</t>
  </si>
  <si>
    <t>Articulación, distribución e implementación de material de la Editora Cultural TDF en Bibliotecas Escolares</t>
  </si>
  <si>
    <t>Incorporación de Referente Bibliotecas Especializadas de la República Argentiba (BERA)</t>
  </si>
  <si>
    <t>Incorporación de Referentes de Archivos y Museos</t>
  </si>
  <si>
    <t xml:space="preserve">Creación de instituciones  de primer ciclo del Nivel Inicial </t>
  </si>
  <si>
    <t>Programa de Mejoramiento de la calidad educativa</t>
  </si>
  <si>
    <t xml:space="preserve">DIRECCIÓN PROVINCIAL DE NIVEL INICIAL </t>
  </si>
  <si>
    <t>Universalización sala de
niños de 3 años</t>
  </si>
  <si>
    <t xml:space="preserve">Provisión de Equipamiento informatico y administrativo </t>
  </si>
  <si>
    <t>Provisión de materiales escolares y educativos</t>
  </si>
  <si>
    <t>Provisión de equipamiento y material educativos para los espacios educativos y de cuidados de la primera infancia “Avanzar”</t>
  </si>
  <si>
    <t>Desarrollo y evaluación del sistema SIEP - SINIDE</t>
  </si>
  <si>
    <t>Creación de mapa educativo</t>
  </si>
  <si>
    <t>Desarrollo de Estrategías de Investigacion Educativa</t>
  </si>
  <si>
    <t>Desarrollo  de Estrategias de Evaluación Educativa</t>
  </si>
  <si>
    <t>Centro de Información y Documentación Educativa</t>
  </si>
  <si>
    <t>Implementación del relevamiento anual de información del sistema educativo</t>
  </si>
  <si>
    <t>Desarrollo e implementación de nuevos proyectos para escuelas de Jornada Completa en la Provincia</t>
  </si>
  <si>
    <t>Organización y completamiento de las Plantas Funcionales de las escuelas</t>
  </si>
  <si>
    <t>Concursos de ascensos jerárquicos</t>
  </si>
  <si>
    <t xml:space="preserve">Provisión de insumos para las áreas administrativas </t>
  </si>
  <si>
    <t xml:space="preserve">Implementación de estrategias de enfermería y salud escolar </t>
  </si>
  <si>
    <t>SUBSECRETARIA DE GESTIÓN EDUCATIVA</t>
  </si>
  <si>
    <t xml:space="preserve">Continuidad y ampliación de CARGOS Y HORAS </t>
  </si>
  <si>
    <t>SUBECRETARIA DE GESTIÓN EDUCATIVA -  SUBSECRETARIA DE PLANEAMIENTO</t>
  </si>
  <si>
    <t>Implementación de fondos de incentivo docente y ejecución de rendiciones de cuentas</t>
  </si>
  <si>
    <t xml:space="preserve">SECRETARÍA DE EDUCACIÓN </t>
  </si>
  <si>
    <t>Subsidios Instituciones de Gestión Privada (ley 749)</t>
  </si>
  <si>
    <t>DIRECCIÓN PROVINCIAL DE EDUCACIÓN PÚBLICA DE GESTIÓN PRIVADA</t>
  </si>
  <si>
    <t>Sostenimiento de los sistemas de información</t>
  </si>
  <si>
    <t>Implementación de la Ley de Cooperadoras Escolares</t>
  </si>
  <si>
    <t>Implementación de la Ley de Educación ambiental</t>
  </si>
  <si>
    <t>Implementación de la Ley Educación Vial</t>
  </si>
  <si>
    <t>Implementación del Programa Nacional de Educación para la Prevencion  Sísmica</t>
  </si>
  <si>
    <t>Provisión de recursos para el funcionamiento de las dependencias de la cartera educativa</t>
  </si>
  <si>
    <t xml:space="preserve">Provisión de recursos para el traslado de estudiantes con movilidad reducida </t>
  </si>
  <si>
    <t>Programa de Fortalecimiento a las trayectorias de estudiantes</t>
  </si>
  <si>
    <t xml:space="preserve">DIRECCIÓN PROVINCIAL DE EDUCACIÓN ESPECIAL </t>
  </si>
  <si>
    <t xml:space="preserve">Provisión de recursos para el transporte de estudiantes </t>
  </si>
  <si>
    <t>Provisión de recursos para funcionamiento de instituciones educativas</t>
  </si>
  <si>
    <t>Provisión de recursos para la accesibilidad de personas con discapacidad en las instituciones educativas</t>
  </si>
  <si>
    <t>Implementación de acciones para el desarrollo de Prácticas Profesionalizantes</t>
  </si>
  <si>
    <t>DIRECCIÓN PROVINCIAL DE EDUCACIÓN TÉCNICO PROFESIONAL</t>
  </si>
  <si>
    <t>Desarrollo de estrategias para el ingreso, permanencia y egreso en todos los niveles y modalidades</t>
  </si>
  <si>
    <t>Desarrollo de estategías para la Inclusión de personas con discapacidad en la ETP</t>
  </si>
  <si>
    <t xml:space="preserve">DIRECCIÓN PROVINCIAL DE EDUCACIÓN TÉCNICA - DIRECCIÓN PROVINCIAL DE EDUCACIÓN ESPECIAL </t>
  </si>
  <si>
    <t>Provisión, reparacion y mantenimiento de Equipamiento de los talleres, laboratorios y espacios productivos de la ETP</t>
  </si>
  <si>
    <t xml:space="preserve">DIRECCIÓN PROVINCIAL DE EDUCACIÓN TÉCNICO PROFESIONAL </t>
  </si>
  <si>
    <t>Provisión de bibliotecas híbridas, referidas a especialidades básicas y técnicas, equipos multimedia, pizarras interactivas y plataformas colaborativas.</t>
  </si>
  <si>
    <t xml:space="preserve">Implementación del Programa Nacional de Enfermería </t>
  </si>
  <si>
    <t>Desarrollar estrategias para el Mejoramiento de la calidad de vida</t>
  </si>
  <si>
    <t>Implementación de Campamentos Educativos</t>
  </si>
  <si>
    <t>Desarrollo de actividades recretaivas y  deportivas inclusivas</t>
  </si>
  <si>
    <t>Implementación de la Maratón Nacional de Programación</t>
  </si>
  <si>
    <t>Implementación del Programa de alfabetización situada</t>
  </si>
  <si>
    <t>Desarrollo de estrategías para la alfabetización popular</t>
  </si>
  <si>
    <t>Desarrollo del Programa transdisciplinar para desarrollo integral de la primera infancia</t>
  </si>
  <si>
    <t>Creación del Instituto Provincial de Idiomas RG</t>
  </si>
  <si>
    <t>Otorgamiento Becas de Estudios</t>
  </si>
  <si>
    <t>Adquisición de Implementos Tecnológicos</t>
  </si>
  <si>
    <t>DIRECCIÓN PROVINCIAL DE INCLUSIÓN DIGITAL</t>
  </si>
  <si>
    <t>Articulación  interciclos y entre niveles y modalidades</t>
  </si>
  <si>
    <t>Provisión de kits escolares para todos los nivles y modalidades</t>
  </si>
  <si>
    <t>Sostenimiento de la Educación Rural</t>
  </si>
  <si>
    <t>COORDINACIÓN PROVINCIAL DE MODALIDADES</t>
  </si>
  <si>
    <t>Sostenimiento de la Educación en contexto de Encierro</t>
  </si>
  <si>
    <t>Sostenimiento de la Educación Domiciliaria y Hospitalaria</t>
  </si>
  <si>
    <t>Sostenimiento de la Educación en la Educación Intercultural bilingüe</t>
  </si>
  <si>
    <t>Programa "Aprendo en Casa"</t>
  </si>
  <si>
    <t xml:space="preserve">DIRECCIÓN PROVINCIAL DE FORMACIÓN PERMANENTE
</t>
  </si>
  <si>
    <t>Implementación  de los Programas PMI y  EGRESAR</t>
  </si>
  <si>
    <t xml:space="preserve">DIRECCIÓN PROVINCIAL DE NIVEL SECUNDARIO </t>
  </si>
  <si>
    <t>Implementación  de los Programas FINES y FINESTEC</t>
  </si>
  <si>
    <t>DIRECCION PROVINCIAL DE  EPJA - DIRECCION PROVINCIAL DE EDUCACIÓN TÉCNICA</t>
  </si>
  <si>
    <t>Implementación del programa "redefiniendo el autismo"</t>
  </si>
  <si>
    <t>SUBSECRETARÍAS DE GESTIÓN EDUCATIVA</t>
  </si>
  <si>
    <t>Desarrollo de estrategias para el sostenimiento de la escuela bicontinental (Esc Nº 38 - Raúl Alfonsin)</t>
  </si>
  <si>
    <t>Promoción de la economía del conocimiento para impulsar el desarrollo, la innovación de la cadena productiva</t>
  </si>
  <si>
    <t>Fortalecimiento del Sistema Productivo a través de acciones educativas</t>
  </si>
  <si>
    <t>Intensificación de la Enseñanza en lenguas extranjeras</t>
  </si>
  <si>
    <t>Creación de carreras técnicas para fortalecer el desarrollo productivo de la Provincia</t>
  </si>
  <si>
    <t>Creación de carreras de formación docente para fortalecer el Sistema Educativo</t>
  </si>
  <si>
    <t>Programa de Fortalecimiento del Sistema Productivo a través de acciones educativas</t>
  </si>
  <si>
    <t>GESTIÓN
EDUCATIVA y POLITICAS SOCIOEDUCATIVAS</t>
  </si>
  <si>
    <t>Programa 29</t>
  </si>
  <si>
    <t>SUBSECRETARÍA DE GESTIÓN EDUCATIVA - SUBSECRETARÍA DE PLANEAMIENTO</t>
  </si>
  <si>
    <t>ACOMPAÑAR: PUENTES DE IGUALDAD</t>
  </si>
  <si>
    <t>FORTALECIMIENTO DE LA EDUCACIÓN SEXUAL INTEGRAL</t>
  </si>
  <si>
    <t>DIRECCION PROVINCIAL DE POLITICAS SOCIOEDUCATIVAS</t>
  </si>
  <si>
    <t>INVOVACION Y DESARROLLO TECNOLOGICO</t>
  </si>
  <si>
    <t>Programa 39</t>
  </si>
  <si>
    <t>SUBSECRETARÍA DE GESTION EDUCATIVA</t>
  </si>
  <si>
    <t>MEJORAMIENTO DE LA CALIDAD EDUCATIVA</t>
  </si>
  <si>
    <t>Programa 44</t>
  </si>
  <si>
    <t>ACCIONES DE FORMACIÓN DOCENTE</t>
  </si>
  <si>
    <t>Programa 45</t>
  </si>
  <si>
    <t>IMPLEMENTACIÓN DEL PLAN FEDERAL JUANA MANSO</t>
  </si>
  <si>
    <t>Programa 47</t>
  </si>
  <si>
    <t>DIRECCION PROVINCIAL DE INCLUSIÓN DIGITAL</t>
  </si>
  <si>
    <t>BRINDAR SOPORTE LEGAL</t>
  </si>
  <si>
    <t>PROGRAMA SOPORTE</t>
  </si>
  <si>
    <t>MINISTERIO DE TRABAJO Y EMPLEO</t>
  </si>
  <si>
    <t>SECRETARIA ADMINISTATIVA LEGAL</t>
  </si>
  <si>
    <t>ATENDER EVENTUALIDADES LABORALES SURGIDAS POR MOTIVO DE LA PANDEMIA COVID 19</t>
  </si>
  <si>
    <t>PROGRAMA FONDO PROVINCIAL CONTINGENCIAS LABORALES SECTOR PRIVADO</t>
  </si>
  <si>
    <t>PROGRAMA SOLIDARIO DE EMERGENCIA SOSTENER TRABAJO</t>
  </si>
  <si>
    <t>SECRETARIA DE EMPLEO Y FORMACION LABORAL</t>
  </si>
  <si>
    <t>PROGRAMA DE ENTRENAMIENTO LABORAL</t>
  </si>
  <si>
    <t>PROGRAMA DE AGENTES SANITARIOS</t>
  </si>
  <si>
    <t>PROGRAMA DE CAPACITACIÓN Y EMPLEO EN ORGANIZACIONES NO GUBERNAMENTALES Y OTROS 804/2979</t>
  </si>
  <si>
    <t>PROGRAMA DE CAPACITACIÓN Y EMPLEO EN ORGANIZACIONES NO GUBERNAMENTALES Y OTROS 804/2980</t>
  </si>
  <si>
    <t>PROGRAMA DE CAPACITACIÓN Y FORMACIÓN LABORAL</t>
  </si>
  <si>
    <t>FORTALECER LA PREVENCIÓN, CONTROL E INVESTIGACIÓN DE RIESGOS DEL TRABAJO</t>
  </si>
  <si>
    <t>PROGRAMA DE SEGURIDAD E HIGIENE</t>
  </si>
  <si>
    <t>SECRETARÍA DE TRABAJO</t>
  </si>
  <si>
    <t>CONTROLAR LA SEGURIDAD E HIGIENE EN EL TRABAJO</t>
  </si>
  <si>
    <t>TAREA CORRECTIVA ENCUADRA EL ACCIONAR DEL EMPLEADOR DENTRO DE LA LEGISLACIÓN VIGENTE</t>
  </si>
  <si>
    <t>PROGRAMA DE FISCALIZACIÓN LABORAL</t>
  </si>
  <si>
    <t>TAREA ESTADÍSTICA Y ADMINISTRACIÓN DE DATOS</t>
  </si>
  <si>
    <t>A1- Desarrolar tareas administratración contable y procecos de cancelación de servicios (Video Cable, Internet, telefonía fija, telefonía móvil y gastos telecomunicaciones.)</t>
  </si>
  <si>
    <t>SOPORTE ADMINISTRATIVO</t>
  </si>
  <si>
    <t>SECRETARÍA GENERAL DE LEGAL Y TÉCNICA</t>
  </si>
  <si>
    <t>SECRETARÍA DE TELECOMUNICACIONES</t>
  </si>
  <si>
    <t>B1- Bridar servicios funcionales administrativos gubernamentales.</t>
  </si>
  <si>
    <t>SOPORTE FUNCIONAL</t>
  </si>
  <si>
    <t>ASISTENCIA A LA UNIDAD GOBERNADOR</t>
  </si>
  <si>
    <t>B1- Asegurar el funcionamiento de las aeronaves provinciales.</t>
  </si>
  <si>
    <t>Dirección Provincial de Aeronavegación Oficial</t>
  </si>
  <si>
    <t>B1- Brindar servicios aeroportuarios.</t>
  </si>
  <si>
    <t>DESARROLLO OPERTATIVO</t>
  </si>
  <si>
    <t>Dirección Provincial de Asuntos Aeroportuarios</t>
  </si>
  <si>
    <t>B1- Brindar servicios notariales.</t>
  </si>
  <si>
    <t>Escribanía General de Gobierno</t>
  </si>
  <si>
    <t>ESCRIBANÍA GRAL DE GOBIERNO</t>
  </si>
  <si>
    <t>A1- Brindar servicios de gestión financiera, administratación contable,  patriomoniales y procecos  compras para adquisiciones de bienes y/o servicios.</t>
  </si>
  <si>
    <t>Secretaría de Coordinación Administrativa y Dirección General de Administración Financiera y Auditoría Interna</t>
  </si>
  <si>
    <t>SECRETARÍA DE COORDINACIÓN ADMINISTRATIVA Y DCCION GRAL ADM FINA Y AUDITORIÁ INTERNA</t>
  </si>
  <si>
    <t>B1- Realizar impresión de documentos públicos</t>
  </si>
  <si>
    <t>Dirección General de Imprenta</t>
  </si>
  <si>
    <t>B1- Administrar el archivo provincial / Administrar las publicación provincial</t>
  </si>
  <si>
    <t>Dirección General de Archivos) y (Dirección General de Boletín Oficial</t>
  </si>
  <si>
    <t>B1- Brindar soporte administrativo y legal / Brindar suministros  y servicios de mantenimiento.</t>
  </si>
  <si>
    <t>Dirección General de Administración y Despacho y Dirección General de Mantenimiento</t>
  </si>
  <si>
    <t>B1- Brindar asesoramiento legal y técnico</t>
  </si>
  <si>
    <t>SECRETARÍA LEGAL Y TÉCNICA</t>
  </si>
  <si>
    <t>B1- Brindar soporte administrativo y legal de RR.HH. en la provincial y en la Ciudad Atónoma de Buenos Aires</t>
  </si>
  <si>
    <t>SECRETARÍA DE GESTIÓN PÚBLICA</t>
  </si>
  <si>
    <t>B1- Desarrollar y mantener la infraestructura informática y comunicaciones</t>
  </si>
  <si>
    <t>DESARROLLO OPERATIVO</t>
  </si>
  <si>
    <t>SECRETARTÍA DE GOBIERNO DIGITAL, TECNOLOGÍA DE LA INFORMACIÓN Y TELECOMUNICACIONES</t>
  </si>
  <si>
    <t>A3 - Administracion de servicios generales</t>
  </si>
  <si>
    <t>PROGRAMA OPERATIVO</t>
  </si>
  <si>
    <t>SECRETARÍA DE REPRESENTACIÓN POLÍTICA DEL GOBIERNO</t>
  </si>
  <si>
    <t>DIRECCION GENERAL DE ADMINISTRACIÓN FINANCIERA</t>
  </si>
  <si>
    <t>A4 - Adquisición y mantenimiento de los sistemas informáticos de la Secretaría(A4)</t>
  </si>
  <si>
    <t>3</t>
  </si>
  <si>
    <t>A1 - Ejecucion de contrataciones de compra de  suministros, servicios, locaciones</t>
  </si>
  <si>
    <t>A2 - Mantenimiento de stock permanente de  recursos materiales,  humanos  que sean necesarios para el cumplimiento de los objetivos de la Secretaria</t>
  </si>
  <si>
    <t>B5 - Empadronamiento, gestión y distribución de módulos alimentarios</t>
  </si>
  <si>
    <t>Programa Cuidemos la Mesa Fueguina</t>
  </si>
  <si>
    <t>SECRETARIA DE ENLACE DE GESTIÓN</t>
  </si>
  <si>
    <t>B1 - Asistencia por delegacion de financiamiento  a taxistas, remiseros</t>
  </si>
  <si>
    <t>P.r.o.g.r.e.s.o</t>
  </si>
  <si>
    <t>B3 - Implementacion de bachillerato Popular en Margen sur</t>
  </si>
  <si>
    <t>Programa de Bachillerato Popular</t>
  </si>
  <si>
    <t>SECRETARIA DE PARTICIPACIÓN COMUNITARIA</t>
  </si>
  <si>
    <t>B2 - Tareas de desinfeccion en edificios publicos en el marco de COVID</t>
  </si>
  <si>
    <t>PROGRAMA CUIDARNOS</t>
  </si>
  <si>
    <t>B4 - Tareas de apoyo en prevencion, concientizacion de medidas preventivas COVID por parte de los Agentes Sanitarios</t>
  </si>
  <si>
    <t xml:space="preserve">PROGRAMA CUIDARNOS </t>
  </si>
  <si>
    <t>B11- Carnavales barriales</t>
  </si>
  <si>
    <t>SECRETARÍA DE INTEGRACIÓN COMUNITARIA</t>
  </si>
  <si>
    <t>B8 - Entrega de regalos Navidad y Reyes</t>
  </si>
  <si>
    <t>B6 - Encuentros interbarriales</t>
  </si>
  <si>
    <t>B7 - Reuniones con ONG, Cooperativas, asociaciones civiles, y referentes barriales</t>
  </si>
  <si>
    <t>B8 - Encuentros con distintos sectores para tratar diversas problematicas salud, violencia de genero, educacion sexual, proteccion integral de Niños, niñas y adolecencia</t>
  </si>
  <si>
    <t>B9 - Reuniones comumitarias con profesionales especializados en lactancia y rondas maternales</t>
  </si>
  <si>
    <t xml:space="preserve">Mes de Las Infancias </t>
  </si>
  <si>
    <t>B10 - Tareas preventivas en barrios</t>
  </si>
  <si>
    <t>B12 - Eventos Juveniles</t>
  </si>
  <si>
    <t>B13 - Dia Internacional de la Mujer</t>
  </si>
  <si>
    <t>B14 - Dia de la Memoria, la Verdad y la Jusiticia</t>
  </si>
  <si>
    <t xml:space="preserve">B18 - Causa Malvinas </t>
  </si>
  <si>
    <t>B15 - Dia Internacional contra la explotacion sexual infantil</t>
  </si>
  <si>
    <t>B16 - Dia Internacional del Trabajador</t>
  </si>
  <si>
    <t>B17 - Mes de la Provincializacion  TDF AIAS</t>
  </si>
  <si>
    <t>B19- Dia del Vecino y Vecina Participativo</t>
  </si>
  <si>
    <t>B20 - Aniversario de la Fundacion de Rio Grande</t>
  </si>
  <si>
    <t>B21- Aniversario de la Fundacion de Tolhuin</t>
  </si>
  <si>
    <t>B22 - Aniversario de la Fundacion de Ushuaia</t>
  </si>
  <si>
    <t>B23 - Dia internacional para la Prevencion contra el abuso Infantil</t>
  </si>
  <si>
    <t>B24 - Dia Internacional de la Lucha contra el SIDA</t>
  </si>
  <si>
    <t>B25 - Dia Internacional de los Derechos Humanos</t>
  </si>
  <si>
    <t>A.1 ADMINISTRACION</t>
  </si>
  <si>
    <t>FUNCIONAMIENTO SEC</t>
  </si>
  <si>
    <t>SECRETARÍA DE MALVINAS AEIAS Y ASUNTOS INTERNACIONALES</t>
  </si>
  <si>
    <t>A.2 ADMINISTRACION OBSERVATORIO CUESTION MALVINAS</t>
  </si>
  <si>
    <t>FUNCIONAMIENTO CAOCM</t>
  </si>
  <si>
    <t>A.3 ADMINISTRACION DE BASES ANTARTICAS</t>
  </si>
  <si>
    <t>ASEGURAR EL APROVISIONAMIENTO DE LAS BASES</t>
  </si>
  <si>
    <t>B.1 GARANTIZAR EL PAGO DE PENSIONES</t>
  </si>
  <si>
    <t>PENSIONES RUPE VGM</t>
  </si>
  <si>
    <t>B.2 40 ACCIONES X 40 AÑOS</t>
  </si>
  <si>
    <t>40 ANIVERSARIO DEL CONFLICTO DEL AS</t>
  </si>
  <si>
    <t>B.3. APLICACIÓN A PROGRAMAS INTERNACIONALES QUE IMPLICAN COFINANCIAMIENTO</t>
  </si>
  <si>
    <t>FORTALECEMIENTO DE CAPACIDADES</t>
  </si>
  <si>
    <t>B.4 RECEPCION DE DONACIONES</t>
  </si>
  <si>
    <t>PROMOVER LAS RELACIONES INTERNACIONALES</t>
  </si>
  <si>
    <t>B.5 COMITE DE INTEGRACION AUSTRAL</t>
  </si>
  <si>
    <t>B.6 PRESENCIA EN ORGANISMOS MULTILATERALES</t>
  </si>
  <si>
    <t>FORTALECER EL POSICIONAMIENTO INTERNACIONAL</t>
  </si>
  <si>
    <t>B.7 CONGRESO ANTARTICO</t>
  </si>
  <si>
    <t>DIFUSIÓN E INTERCAMBIO DE CONOCIMIENTOS</t>
  </si>
  <si>
    <t>B.8 REUNION GOBERNADORES ARG / INTEDENTES CH</t>
  </si>
  <si>
    <t>C.1 REALIZACION DE MODELOS DE SIMULACION DE ORGANISMOS MULTILATERALES</t>
  </si>
  <si>
    <t>C.2 REUNIONES BILATERALES</t>
  </si>
  <si>
    <t>C.3 MES ANTARTICO</t>
  </si>
  <si>
    <t>AFIANZAR El CARÁCTER BICONTINENTAL</t>
  </si>
  <si>
    <t>C.4 CONSULADOS ITINERANTES</t>
  </si>
  <si>
    <t>PROMOVER LA INTERACCION CON ORGANISMOS CONSULARES</t>
  </si>
  <si>
    <t>C.5 FESTIVAL ANTARTICO</t>
  </si>
  <si>
    <t>PROMOVER LA CIENCIA Y CULTURA EN DPTO ANTARTIDA ARG</t>
  </si>
  <si>
    <t>C.6 EMBAJADORES FUEGUINOS EN EL MUNDO</t>
  </si>
  <si>
    <t>D.1 POLO LOGISTICO</t>
  </si>
  <si>
    <t>D.2 ESPACIO MALVINAS Y ANTARTIDA</t>
  </si>
  <si>
    <t>CREACION DE MUSEO DESTINADO AL ATLANTICO SUR</t>
  </si>
  <si>
    <t>D.3 PRESENCIA DE STANDS EN FERIAS Y CONGRESOS</t>
  </si>
  <si>
    <t>ASEGURAR LA DIFUSION DE LA CAUSA MALVINAS</t>
  </si>
  <si>
    <t>D.4 MATERIAL DE DIFUSION</t>
  </si>
  <si>
    <t>CUMPLIMIENTO DE NORMATIVA VIGENTE RESPECTO A CAUSA MLV</t>
  </si>
  <si>
    <t>D.5 CONSTRUCCION DE VIVIENDAS</t>
  </si>
  <si>
    <t>DESARROLLAR LA POLITICA ANTARTICA Y DE MALVINAS</t>
  </si>
  <si>
    <t>Administración Financiera</t>
  </si>
  <si>
    <t>Soporte Administrativo</t>
  </si>
  <si>
    <t>SECRETARÍA UNIDAD GOBERNADOR USHUAIA</t>
  </si>
  <si>
    <t>Dirección General de Administración</t>
  </si>
  <si>
    <t>Insumos y Servicios</t>
  </si>
  <si>
    <t>Asistencia Extraordinaria</t>
  </si>
  <si>
    <t>Asistencia Técnica o Profesional</t>
  </si>
  <si>
    <t>Ayudas urgentes</t>
  </si>
  <si>
    <t>Plan Nacional Accionar</t>
  </si>
  <si>
    <t>FUNCIONAMIENTO OPERATIVO SEDES</t>
  </si>
  <si>
    <t>PROGRAMA SOPORTE ADMINISTATIVO</t>
  </si>
  <si>
    <t>OSEF</t>
  </si>
  <si>
    <t>SISTEMA DE HISTORIAS CLÍNICAS DIGITALES Y CARGA DE DATOS</t>
  </si>
  <si>
    <t>PROGRAMA DE DIGITALIZACIÓN</t>
  </si>
  <si>
    <t>MÓDULO DE AUTORIZACIÓN DIGITAL DE PRÁCTICAS MÉDICAS</t>
  </si>
  <si>
    <t>MÓDULO DE TELEMEDICINA</t>
  </si>
  <si>
    <t>PROMOCIÓN DE RECETAS DIGITALES</t>
  </si>
  <si>
    <t>INTERCONSULTA CON HOSPITAL DE RENOMBRE</t>
  </si>
  <si>
    <t>PROGRAMA AMPLIACIÓN CONVENIOS</t>
  </si>
  <si>
    <t>INTEGRACIÓN A PLANES NACIONALES DE SALUD</t>
  </si>
  <si>
    <t>CONVENIO INSTITUCIONES TÉCNICAS EDUCATIVAS</t>
  </si>
  <si>
    <t>PLAN ITERMEDIO: LIBRE ELECCIÓN DEL PRESTADOR EN TODO EL TERRITORIO POR PARTE DEL AFILIADO BAJO SISTEMA DE REINTEGRO DE MONTO CONVENIDO</t>
  </si>
  <si>
    <t>PROGRAMA CREACIÓN PLANES DIFERENCIADOS</t>
  </si>
  <si>
    <t>PLAN ALTO: ATIENDE A LA MEDICINA ESTÉTICA-DESCUENTOS EN GIMANSIOS Y CENTROS DE BELLEZA-ORIENTACIÓN NUTRICIONAL-MANEJO DEL ESTRÉS</t>
  </si>
  <si>
    <t>PRESTACIÓN A NIETOS E HIJOS QUE SUPERAN LA EDAD ESTABLECIDA POR LEY</t>
  </si>
  <si>
    <t>PROGRAMA FAMILIA AMPLIADA</t>
  </si>
  <si>
    <t>OSEF JÓVEN ESTUDIANTE</t>
  </si>
  <si>
    <t>SUBASTA Y COMPRA DE NUEVOS VEHÍCULOS</t>
  </si>
  <si>
    <t>FORTALECIMIENTO INSTITUCIONAL</t>
  </si>
  <si>
    <t>PROVISIÓN DE STOCK DE BIENES MUEBLES PARA PRÉSTAMO O ADQUISICIÓN DEL AFILIADO</t>
  </si>
  <si>
    <t>BANCO DE AYUDAS TÉCNICAS</t>
  </si>
  <si>
    <t>Brindar soporte administrativo y legal</t>
  </si>
  <si>
    <t>Desarrollar y controlar la infraestructura de agua y alcantarillado</t>
  </si>
  <si>
    <t>DPOSS</t>
  </si>
  <si>
    <t>Adm, explotación y mantenimiento de redes de agua y efluentes cloacales</t>
  </si>
  <si>
    <t>Mantenimiento de redes de agua y efluentes cloacales</t>
  </si>
  <si>
    <t>Explotación de redes de agua</t>
  </si>
  <si>
    <t>Obra Refuerzo Colector Maipu</t>
  </si>
  <si>
    <t>Obra Refuerzo Colector Malvinas</t>
  </si>
  <si>
    <t>Red de agua y Cloaca Ley 1180 B| Akar, Colombo y Barrancas del Pipo</t>
  </si>
  <si>
    <t>Mayores Costos Tratamiento de Efluentes Cloacales Margen Sur Rio Grande</t>
  </si>
  <si>
    <t>Obras provinciales de redes de agua y cloaca</t>
  </si>
  <si>
    <t>Redes de agua y cloaca Ley 1235</t>
  </si>
  <si>
    <t>Planta de Tratamiento y colectores maximos</t>
  </si>
  <si>
    <t>Construcción cota Azud 176 M</t>
  </si>
  <si>
    <t>Ampliación Planta Potabilizadora N° 4</t>
  </si>
  <si>
    <t>Ampliación Planta de tratamiento de efluentes cloacales Taha</t>
  </si>
  <si>
    <t>Nueva Planta de Pre-tratamiento y Emisario Submarino</t>
  </si>
  <si>
    <t>Desarrollar actividades Convenio N° 20102</t>
  </si>
  <si>
    <t>Desarrollar actividades Convenio N° 20039</t>
  </si>
  <si>
    <t>Mayores costos Obra planta de Tratamiento de efluentes cloacales Arroyo Grande Ushuaia</t>
  </si>
  <si>
    <t>Gestión Administrtaiva</t>
  </si>
  <si>
    <t>DPV</t>
  </si>
  <si>
    <t>Mantenimiento de Red de Vial</t>
  </si>
  <si>
    <t>Programa de Mantenimiento de Red Vial Provincial</t>
  </si>
  <si>
    <t>Obra Ruta Provincial N° 1</t>
  </si>
  <si>
    <t>Programa de Ejecución de Obras</t>
  </si>
  <si>
    <t>Obra Ruta Nacional N° 3</t>
  </si>
  <si>
    <t>Campamento Tolhuin - DPV</t>
  </si>
  <si>
    <t>Programa de Fortalecimiento de Infraestructura</t>
  </si>
  <si>
    <t>CONSTRUCCIÓN DE VIVIENDAS</t>
  </si>
  <si>
    <t>N/A</t>
  </si>
  <si>
    <t>I.P.V. Y H.</t>
  </si>
  <si>
    <t>AREA TÉCNICA</t>
  </si>
  <si>
    <t>CONSTRUCCIÓN DE EQUIPAMIENTO</t>
  </si>
  <si>
    <t>DESARROLLO DE INFRAESTRUCTURA</t>
  </si>
  <si>
    <t>REGULARIZACIÓN MARGEN SUR</t>
  </si>
  <si>
    <t>REGULARIZACIÓN TIERRAS USHUAIA</t>
  </si>
  <si>
    <t>COMPRA DE TIERRAS</t>
  </si>
  <si>
    <t>CREDITOS DE AUTOCONSTRUCCION</t>
  </si>
  <si>
    <t>CAPACITACIÓN DE PERSONAL</t>
  </si>
  <si>
    <t>RECURSOS HUMANOS</t>
  </si>
  <si>
    <t>MODERNIZACIÓN DEL INSTITUTO</t>
  </si>
  <si>
    <t>AREAS EN GENERAL</t>
  </si>
  <si>
    <t>MEJORAR EL RECUPERO DEL INSTITUTO</t>
  </si>
  <si>
    <t xml:space="preserve">RECUPERO </t>
  </si>
  <si>
    <t xml:space="preserve">A1- SOPORTE ADMINISTRATIVO DE LA UNIDAD EJECUTORA </t>
  </si>
  <si>
    <t>PROGRAMA SOPORTE ADMINISTRATIVO</t>
  </si>
  <si>
    <t>SECRETARÍA DE HIDROCARBUROS</t>
  </si>
  <si>
    <t>B1- LABORATORIO DE ANÁLISIS HIDROCARBURÍFEROS</t>
  </si>
  <si>
    <t>PROGRAMA DE MONITOREO DE LA ACTIVIDAD HIDROCARBURÍFERA</t>
  </si>
  <si>
    <t>C1- GENERACIÓN DEL BANCO DE DATOS HIDROCARBURÍFERO</t>
  </si>
  <si>
    <t>D1- PROYECTO DE TELESUPERVISIÓN DE VARIABLES OPERATIVAS PARA LAS PLANTAS Y YACIMIENTOS HIDROCARBURÍFEROS DE LA PROVINCIA</t>
  </si>
  <si>
    <t>COD</t>
  </si>
  <si>
    <t>CATEGORÍA</t>
  </si>
  <si>
    <t>Gobernanza y estado fuerte y moderno</t>
  </si>
  <si>
    <t>Planificador, articulador, transparente, fiscalizador, evaluador, garante de sus obligaciones</t>
  </si>
  <si>
    <t>REFERENCIA SOPORTE SOBRE POLÍTICAS PÚBLICAS</t>
  </si>
  <si>
    <t>CONSTITUCIÓN PROVINCIA TIERRA DEL FUEGO</t>
  </si>
  <si>
    <t>Salud</t>
  </si>
  <si>
    <t>Cooperación Trans fronteriza</t>
  </si>
  <si>
    <t>Educativas</t>
  </si>
  <si>
    <t>Cooperación Internacional</t>
  </si>
  <si>
    <t>Ciencia y Tecnología</t>
  </si>
  <si>
    <t>Justicia y Derechos Humanos</t>
  </si>
  <si>
    <t>Pymes (Promoción y Desarrollo)</t>
  </si>
  <si>
    <t>Económica y Fiscal</t>
  </si>
  <si>
    <t>Ambiente</t>
  </si>
  <si>
    <t>Género</t>
  </si>
  <si>
    <t>Obras y Servicios Públicos-Infraestructura</t>
  </si>
  <si>
    <t>Soberanía Alimentaria</t>
  </si>
  <si>
    <t>Habitat, Vivienda y acceso a la tierra</t>
  </si>
  <si>
    <t>Gobernanza</t>
  </si>
  <si>
    <t>Culturales</t>
  </si>
  <si>
    <t>OTRAS</t>
  </si>
  <si>
    <t>Seguridad</t>
  </si>
  <si>
    <t>Cambio Climático</t>
  </si>
  <si>
    <t>Empleo y Trabajo</t>
  </si>
  <si>
    <t>Pesca</t>
  </si>
  <si>
    <t>Deporte</t>
  </si>
  <si>
    <t>Bosques</t>
  </si>
  <si>
    <t>Desarrollo Humano</t>
  </si>
  <si>
    <t xml:space="preserve">Energía </t>
  </si>
  <si>
    <t>Niñez</t>
  </si>
  <si>
    <t>Hidrocarburos y Minería</t>
  </si>
  <si>
    <t>Discapacidad</t>
  </si>
  <si>
    <t>Recursos Hídricos (Agua y saneamiento)</t>
  </si>
  <si>
    <t>Turismo</t>
  </si>
  <si>
    <t>Producción</t>
  </si>
  <si>
    <t>Calidad Institucional</t>
  </si>
  <si>
    <t>IMPARTIR JUSTICIA</t>
  </si>
  <si>
    <t>Gobierno Abierto, Rendición de Cuentas y Transparencia</t>
  </si>
  <si>
    <t>DICTAR NORMAS LEGALES</t>
  </si>
  <si>
    <t>Soberanía Territorial (Malvinas, Islas del AS, Antártida)</t>
  </si>
  <si>
    <t>REFERENCIA SOPORTE SOBRE AGENDA 2030 - ODS</t>
  </si>
  <si>
    <t>OBJETIVOS – METAS  -  INDICADORES ODS</t>
  </si>
  <si>
    <t>Meta</t>
  </si>
  <si>
    <t>Indicador de seguimiento</t>
  </si>
  <si>
    <r>
      <rPr>
        <sz val="10"/>
        <color indexed="10"/>
        <rFont val="Calibri"/>
        <family val="2"/>
      </rPr>
      <t>Meta 1.2</t>
    </r>
    <r>
      <rPr>
        <sz val="10"/>
        <color indexed="8"/>
        <rFont val="Calibri"/>
        <family val="2"/>
      </rPr>
      <t>. Para 2030, reducir al menos a la mitad la proporción de hombres, mujeres y niños de todas las edades que viven en la pobreza en todas sus dimensiones con arreglo a las definiciones nacionales.</t>
    </r>
  </si>
  <si>
    <r>
      <rPr>
        <sz val="10"/>
        <color indexed="10"/>
        <rFont val="Calibri"/>
        <family val="2"/>
      </rPr>
      <t>1.2.1.</t>
    </r>
    <r>
      <rPr>
        <sz val="10"/>
        <color indexed="8"/>
        <rFont val="Calibri"/>
        <family val="2"/>
      </rPr>
      <t xml:space="preserve"> Proporción de hogares y personas que viven por debajo de la línea de indigencia. </t>
    </r>
  </si>
  <si>
    <r>
      <rPr>
        <sz val="10"/>
        <color indexed="10"/>
        <rFont val="Calibri"/>
        <family val="2"/>
      </rPr>
      <t>1.2.2</t>
    </r>
    <r>
      <rPr>
        <sz val="10"/>
        <color indexed="8"/>
        <rFont val="Calibri"/>
        <family val="2"/>
      </rPr>
      <t>. Proporción de la población que vive con ingresos inferiores a 1,25 dólares americanos al día.</t>
    </r>
  </si>
  <si>
    <r>
      <rPr>
        <sz val="10"/>
        <color indexed="10"/>
        <rFont val="Calibri"/>
        <family val="2"/>
      </rPr>
      <t>1.2.3</t>
    </r>
    <r>
      <rPr>
        <sz val="10"/>
        <color indexed="8"/>
        <rFont val="Calibri"/>
        <family val="2"/>
      </rPr>
      <t>. Proporción de hogares y personas que viven por debajo del umbral nacional de la pobreza</t>
    </r>
  </si>
  <si>
    <r>
      <rPr>
        <sz val="10"/>
        <color indexed="10"/>
        <rFont val="Calibri"/>
        <family val="2"/>
      </rPr>
      <t>Meta 1.3</t>
    </r>
    <r>
      <rPr>
        <sz val="10"/>
        <color indexed="8"/>
        <rFont val="Calibri"/>
        <family val="2"/>
      </rPr>
      <t>. Poner en práctica a nivel nacional sistemas y medidas apropiadas de protección social para todos, incluidos niveles mínimos, y, para 2030, lograr una amplia cobertura de los pobres y los vulnerables.</t>
    </r>
  </si>
  <si>
    <r>
      <rPr>
        <sz val="10"/>
        <color indexed="10"/>
        <rFont val="Calibri"/>
        <family val="2"/>
      </rPr>
      <t>1.3.1.</t>
    </r>
    <r>
      <rPr>
        <sz val="10"/>
        <color indexed="8"/>
        <rFont val="Calibri"/>
        <family val="2"/>
      </rPr>
      <t xml:space="preserve"> Proporción de la población cubierta por sistemas de protección social de carácter nacional.</t>
    </r>
  </si>
  <si>
    <r>
      <rPr>
        <sz val="10"/>
        <color indexed="10"/>
        <rFont val="Calibri"/>
        <family val="2"/>
      </rPr>
      <t>1.3.1.a.</t>
    </r>
    <r>
      <rPr>
        <sz val="10"/>
        <color indexed="8"/>
        <rFont val="Calibri"/>
        <family val="2"/>
      </rPr>
      <t xml:space="preserve"> Proporción de los niños y niñas y adolescentes hasta 18 años cubiertos por sistemas de protección social de carácter nacional.</t>
    </r>
  </si>
  <si>
    <r>
      <rPr>
        <sz val="10"/>
        <color indexed="10"/>
        <rFont val="Calibri"/>
        <family val="2"/>
      </rPr>
      <t>1.3.1.b</t>
    </r>
    <r>
      <rPr>
        <sz val="10"/>
        <color indexed="8"/>
        <rFont val="Calibri"/>
        <family val="2"/>
      </rPr>
      <t>. Proporción de adultos mayores cubiertos por sistemas de protección social de carácter nacional.</t>
    </r>
  </si>
  <si>
    <r>
      <rPr>
        <sz val="10"/>
        <color indexed="51"/>
        <rFont val="Calibri"/>
        <family val="2"/>
      </rPr>
      <t>Meta 2.1</t>
    </r>
    <r>
      <rPr>
        <sz val="10"/>
        <color indexed="8"/>
        <rFont val="Calibri"/>
        <family val="2"/>
      </rPr>
      <t>. Para 2030, poner fin al hambre y asegurar el acceso de todas las personas, en particular los pobres y las personas en situaciones vulnerables, incluidos los lactantes, a una alimentación sana, nutritiva y suficiente durante todo el año.</t>
    </r>
  </si>
  <si>
    <r>
      <rPr>
        <sz val="10"/>
        <color indexed="51"/>
        <rFont val="Calibri"/>
        <family val="2"/>
      </rPr>
      <t>2.1.1</t>
    </r>
    <r>
      <rPr>
        <sz val="10"/>
        <color indexed="8"/>
        <rFont val="Calibri"/>
        <family val="2"/>
      </rPr>
      <t>. Proporción de hogares que reciben asistencia monetaria complementaria para la adquisición de alimentos, sobre el total de hogares pobres.</t>
    </r>
  </si>
  <si>
    <r>
      <rPr>
        <sz val="10"/>
        <color indexed="51"/>
        <rFont val="Calibri"/>
        <family val="2"/>
      </rPr>
      <t>2.1.2</t>
    </r>
    <r>
      <rPr>
        <sz val="10"/>
        <color indexed="8"/>
        <rFont val="Calibri"/>
        <family val="2"/>
      </rPr>
      <t>. Proporción de personas que reciben asistencia técnica e insumos para la generación de huertas y/o granjas, sobre total de población bajo línea de pobreza.</t>
    </r>
  </si>
  <si>
    <r>
      <rPr>
        <sz val="10"/>
        <color indexed="51"/>
        <rFont val="Calibri"/>
        <family val="2"/>
      </rPr>
      <t>Meta 2.2</t>
    </r>
    <r>
      <rPr>
        <sz val="10"/>
        <color indexed="8"/>
        <rFont val="Calibri"/>
        <family val="2"/>
      </rPr>
      <t>. Para 2030, poner fin a todas las formas de malnutrición, incluso logrando, a más tardar en 2025, las metas convenidas internacionalmente sobreel retraso del crecimiento y la emaciación de los niños menores de 5 años, y abordar las necesidades de nutrición de las adolescentes, las mujeres embarazadas y lactantes y las personas de edad.</t>
    </r>
  </si>
  <si>
    <r>
      <rPr>
        <sz val="10"/>
        <color indexed="51"/>
        <rFont val="Calibri"/>
        <family val="2"/>
      </rPr>
      <t xml:space="preserve">2.2.1. </t>
    </r>
    <r>
      <rPr>
        <sz val="10"/>
        <color indexed="8"/>
        <rFont val="Calibri"/>
        <family val="2"/>
      </rPr>
      <t>Prevalencia de bajo peso para la talla en la población infantil de menores de 5 años cubiertos por la Cobertura Universal de Salud.</t>
    </r>
  </si>
  <si>
    <r>
      <rPr>
        <sz val="10"/>
        <color indexed="51"/>
        <rFont val="Calibri"/>
        <family val="2"/>
      </rPr>
      <t>2.2.2.</t>
    </r>
    <r>
      <rPr>
        <sz val="10"/>
        <color indexed="8"/>
        <rFont val="Calibri"/>
        <family val="2"/>
      </rPr>
      <t xml:space="preserve"> Prevalencia de peso mayor a 2 desvíos estándares (obesidad) para la talla, en la población infantil de menores de 5 años cubiertos por la Cobertura Universal de Salud.</t>
    </r>
  </si>
  <si>
    <r>
      <rPr>
        <sz val="10"/>
        <color indexed="51"/>
        <rFont val="Calibri"/>
        <family val="2"/>
      </rPr>
      <t>2.2.3.</t>
    </r>
    <r>
      <rPr>
        <sz val="10"/>
        <color indexed="8"/>
        <rFont val="Calibri"/>
        <family val="2"/>
      </rPr>
      <t xml:space="preserve"> Prevalencia de retraso en el crecimiento (baja talla para la edad) en la población infantil de menores de 5 años cubiertos por la Cobertura Universal de Salud.</t>
    </r>
  </si>
  <si>
    <r>
      <rPr>
        <sz val="10"/>
        <color indexed="51"/>
        <rFont val="Calibri"/>
        <family val="2"/>
      </rPr>
      <t>Meta 2.3.</t>
    </r>
    <r>
      <rPr>
        <sz val="10"/>
        <color indexed="8"/>
        <rFont val="Calibri"/>
        <family val="2"/>
      </rPr>
      <t xml:space="preserve"> (Adaptada). Para 2030, aumentar el potencial productivo con valor agregado mediante un desarrollo agroindustrial equilibrado y sustentable que logre una oferta exportable diversificada, resguarde la seguridad alimentaria y apoye a los pequeños y medianos productores y trabajadores rurales mediante el incremento de sus ingresos y la mejora de su calidad de vida favoreciendo el arraigo.</t>
    </r>
  </si>
  <si>
    <r>
      <rPr>
        <sz val="10"/>
        <color indexed="51"/>
        <rFont val="Calibri"/>
        <family val="2"/>
      </rPr>
      <t>2.3.1</t>
    </r>
    <r>
      <rPr>
        <sz val="10"/>
        <color indexed="8"/>
        <rFont val="Calibri"/>
        <family val="2"/>
      </rPr>
      <t>. Porcentaje de valor agregado sobre la producción total del sector alimentos y bebidas.</t>
    </r>
  </si>
  <si>
    <r>
      <rPr>
        <sz val="10"/>
        <color indexed="51"/>
        <rFont val="Calibri"/>
        <family val="2"/>
      </rPr>
      <t>2.3.2.</t>
    </r>
    <r>
      <rPr>
        <sz val="10"/>
        <color indexed="8"/>
        <rFont val="Calibri"/>
        <family val="2"/>
      </rPr>
      <t xml:space="preserve"> Porcentaje de variación en la cantidad de agricultores familiares registrados.</t>
    </r>
  </si>
  <si>
    <r>
      <rPr>
        <sz val="10"/>
        <color indexed="51"/>
        <rFont val="Calibri"/>
        <family val="2"/>
      </rPr>
      <t>2.3.3</t>
    </r>
    <r>
      <rPr>
        <sz val="10"/>
        <color indexed="8"/>
        <rFont val="Calibri"/>
        <family val="2"/>
      </rPr>
      <t>. Consumo per cápita de proteína animal (vacuna + porcina + aviar).</t>
    </r>
  </si>
  <si>
    <r>
      <rPr>
        <sz val="10"/>
        <color indexed="51"/>
        <rFont val="Calibri"/>
        <family val="2"/>
      </rPr>
      <t>2.3.4.</t>
    </r>
    <r>
      <rPr>
        <sz val="10"/>
        <color indexed="8"/>
        <rFont val="Calibri"/>
        <family val="2"/>
      </rPr>
      <t xml:space="preserve"> Cantidad de huertas familiares en funcionamiento.</t>
    </r>
  </si>
  <si>
    <r>
      <rPr>
        <sz val="10"/>
        <color indexed="51"/>
        <rFont val="Calibri"/>
        <family val="2"/>
      </rPr>
      <t>Meta 2.4.</t>
    </r>
    <r>
      <rPr>
        <sz val="10"/>
        <color indexed="8"/>
        <rFont val="Calibri"/>
        <family val="2"/>
      </rPr>
      <t xml:space="preserve"> (Adaptada). Para 2030, procurar la sostenibilidad de los sistemas de producción de alimentos mediante buenas prácticas agropecuarias que aumenten la productividad y la producción, fortalezcan la capacidad de adaptación al cambio y la variabilidad climática, reduzcan el riesgo agropecuario y mejoren progresivamente la calidad de los agroecosistemas.</t>
    </r>
  </si>
  <si>
    <r>
      <rPr>
        <sz val="10"/>
        <color indexed="51"/>
        <rFont val="Calibri"/>
        <family val="2"/>
      </rPr>
      <t>2.4.1</t>
    </r>
    <r>
      <rPr>
        <sz val="10"/>
        <color indexed="8"/>
        <rFont val="Calibri"/>
        <family val="2"/>
      </rPr>
      <t>. Cantidad de presupuesto asignado a planes, programas o proyectos relacionados a la producción agrícola sustentable.</t>
    </r>
  </si>
  <si>
    <r>
      <rPr>
        <sz val="10"/>
        <color indexed="51"/>
        <rFont val="Calibri"/>
        <family val="2"/>
      </rPr>
      <t xml:space="preserve">2.4.2. </t>
    </r>
    <r>
      <rPr>
        <sz val="10"/>
        <color indexed="8"/>
        <rFont val="Calibri"/>
        <family val="2"/>
      </rPr>
      <t>Cantidad de estaciones meteorológicas instaladas para el registro y archivo de variables agroclimáticas.</t>
    </r>
  </si>
  <si>
    <r>
      <rPr>
        <sz val="10"/>
        <color indexed="51"/>
        <rFont val="Calibri"/>
        <family val="2"/>
      </rPr>
      <t>2.4.3</t>
    </r>
    <r>
      <rPr>
        <sz val="10"/>
        <color indexed="8"/>
        <rFont val="Calibri"/>
        <family val="2"/>
      </rPr>
      <t>. Porcentaje de superficie agrícola bajo riego respecto del total de superficie irrigable.</t>
    </r>
  </si>
  <si>
    <r>
      <rPr>
        <sz val="10"/>
        <color indexed="51"/>
        <rFont val="Calibri"/>
        <family val="2"/>
      </rPr>
      <t>Meta 2.5</t>
    </r>
    <r>
      <rPr>
        <sz val="10"/>
        <color indexed="8"/>
        <rFont val="Calibri"/>
        <family val="2"/>
      </rPr>
      <t>. Para 2030, mantener la diversidad genética de las semillas, las plantas cultivadas y los animales de granja y domesticados y sus especies silvestres conexas, entre otras cosas mediante una buena gestión y diversificación de los bancos de semillas y plantas a nivel nacional, regional e internacional, y promover el acceso a los beneficios que se deriven de la utilización de los recursos genéticos, incluyendo mediante la aplicación del conocimiento científico y tecnológico, y los conocimientos tradicionales y su equitativa, como se ha convenido internacionalmente.</t>
    </r>
  </si>
  <si>
    <r>
      <rPr>
        <sz val="10"/>
        <color indexed="51"/>
        <rFont val="Calibri"/>
        <family val="2"/>
      </rPr>
      <t>2.5.1.</t>
    </r>
    <r>
      <rPr>
        <sz val="10"/>
        <color indexed="8"/>
        <rFont val="Calibri"/>
        <family val="2"/>
      </rPr>
      <t xml:space="preserve"> Evolución de la inscripción de creaciones fitogenéticas en el Registro Nacional de Cultivares.</t>
    </r>
  </si>
  <si>
    <r>
      <rPr>
        <sz val="10"/>
        <color indexed="51"/>
        <rFont val="Calibri"/>
        <family val="2"/>
      </rPr>
      <t>2.5.2.</t>
    </r>
    <r>
      <rPr>
        <sz val="10"/>
        <color indexed="8"/>
        <rFont val="Calibri"/>
        <family val="2"/>
      </rPr>
      <t xml:space="preserve"> Evolución de las accesiones / colecciones en los Bancos de Germoplasma.</t>
    </r>
  </si>
  <si>
    <r>
      <rPr>
        <sz val="10"/>
        <color indexed="51"/>
        <rFont val="Calibri"/>
        <family val="2"/>
      </rPr>
      <t>2.5.3.</t>
    </r>
    <r>
      <rPr>
        <sz val="10"/>
        <color indexed="8"/>
        <rFont val="Calibri"/>
        <family val="2"/>
      </rPr>
      <t xml:space="preserve"> Evolución del porcentaje de eventos de organismos genéticamente modificados aprobados.</t>
    </r>
  </si>
  <si>
    <r>
      <rPr>
        <sz val="10"/>
        <color indexed="51"/>
        <rFont val="Calibri"/>
        <family val="2"/>
      </rPr>
      <t>Meta 2.b.</t>
    </r>
    <r>
      <rPr>
        <sz val="10"/>
        <color indexed="8"/>
        <rFont val="Calibri"/>
        <family val="2"/>
      </rPr>
      <t xml:space="preserve"> Corregir y prevenir las restricciones y distorsiones comerciales en los mercados agropecuarios mundiales, incluso mediante la agropecuarios mundiales, incluso mediante la eliminación paralela de todas las formas de subvención a las exportaciones agrícolas y todas las medidas de exportación con efectos equivalentes, de conformidad con el mandato de la Ronda de Doha para el Desarrollo.</t>
    </r>
  </si>
  <si>
    <r>
      <rPr>
        <sz val="10"/>
        <color indexed="51"/>
        <rFont val="Calibri"/>
        <family val="2"/>
      </rPr>
      <t>2.b.1</t>
    </r>
    <r>
      <rPr>
        <sz val="10"/>
        <color indexed="8"/>
        <rFont val="Calibri"/>
        <family val="2"/>
      </rPr>
      <t>. Arancel promedio de los principales productos agrarios.</t>
    </r>
  </si>
  <si>
    <r>
      <rPr>
        <sz val="10"/>
        <color indexed="51"/>
        <rFont val="Calibri"/>
        <family val="2"/>
      </rPr>
      <t>Meta 2.c.</t>
    </r>
    <r>
      <rPr>
        <sz val="10"/>
        <color indexed="8"/>
        <rFont val="Calibri"/>
        <family val="2"/>
      </rPr>
      <t xml:space="preserve"> Adoptar medidas para asegurar el buen funcionamiento de los mercados de productos básicos alimentarios y sus derivados y facilitar el acceso oportuno a la información sobre los mercados, incluso sobre las reservas de alimentos, a fin de ayudar a limitar la extrema volatilidad de los precios de los alimentos.</t>
    </r>
  </si>
  <si>
    <r>
      <rPr>
        <sz val="10"/>
        <color indexed="51"/>
        <rFont val="Calibri"/>
        <family val="2"/>
      </rPr>
      <t>2.c.1.</t>
    </r>
    <r>
      <rPr>
        <sz val="10"/>
        <color indexed="8"/>
        <rFont val="Calibri"/>
        <family val="2"/>
      </rPr>
      <t xml:space="preserve"> Cociente entre el precio interno de mercado de la soja, el maíz y el trigo; y el precio franco al costado del buque, puerto de carga convenido teórico oficial de los productos agrarios.</t>
    </r>
  </si>
  <si>
    <r>
      <rPr>
        <sz val="10"/>
        <color indexed="57"/>
        <rFont val="Calibri"/>
        <family val="2"/>
      </rPr>
      <t>Meta 3.1</t>
    </r>
    <r>
      <rPr>
        <sz val="10"/>
        <color indexed="8"/>
        <rFont val="Calibri"/>
        <family val="2"/>
      </rPr>
      <t>. Para 2030, reducir la tasa mundial de mortalidad materna a menos de 70 por cada 100.000 nacidos vivos.</t>
    </r>
  </si>
  <si>
    <r>
      <rPr>
        <sz val="10"/>
        <color indexed="57"/>
        <rFont val="Calibri"/>
        <family val="2"/>
      </rPr>
      <t>3.1.1.</t>
    </r>
    <r>
      <rPr>
        <sz val="10"/>
        <color indexed="8"/>
        <rFont val="Calibri"/>
        <family val="2"/>
      </rPr>
      <t xml:space="preserve"> Razón de mortalidad materna por 100.000 nacidos vivos.</t>
    </r>
  </si>
  <si>
    <r>
      <rPr>
        <sz val="10"/>
        <color indexed="57"/>
        <rFont val="Calibri"/>
        <family val="2"/>
      </rPr>
      <t>3.1.2.</t>
    </r>
    <r>
      <rPr>
        <sz val="10"/>
        <color indexed="8"/>
        <rFont val="Calibri"/>
        <family val="2"/>
      </rPr>
      <t xml:space="preserve"> Porcentaje de nacidos vivos atendidos por personal especializado.</t>
    </r>
  </si>
  <si>
    <r>
      <rPr>
        <sz val="10"/>
        <color indexed="57"/>
        <rFont val="Calibri"/>
        <family val="2"/>
      </rPr>
      <t>3.2.1.</t>
    </r>
    <r>
      <rPr>
        <sz val="10"/>
        <color indexed="8"/>
        <rFont val="Calibri"/>
        <family val="2"/>
      </rPr>
      <t xml:space="preserve"> Número de muertes de menores de 5 años cada 1.000 nacidos vivos.</t>
    </r>
  </si>
  <si>
    <r>
      <rPr>
        <sz val="10"/>
        <color indexed="57"/>
        <rFont val="Calibri"/>
        <family val="2"/>
      </rPr>
      <t>Meta 3.2.</t>
    </r>
    <r>
      <rPr>
        <sz val="10"/>
        <color indexed="8"/>
        <rFont val="Calibri"/>
        <family val="2"/>
      </rPr>
      <t xml:space="preserve"> Para 2030, poner fin a las muertes evitables de recién nacidos y de niños menores de 5 años, logrando que todos los países intenten reducir la mortalidad neonatal al menos hasta 12 por cada 1.000 nacidos vivos, y la mortalidad de niños menores de 5 años al menos hasta 25 por cada 1.000 nacidos vivos.</t>
    </r>
  </si>
  <si>
    <r>
      <rPr>
        <sz val="10"/>
        <color indexed="57"/>
        <rFont val="Calibri"/>
        <family val="2"/>
      </rPr>
      <t xml:space="preserve">3.2.2. </t>
    </r>
    <r>
      <rPr>
        <sz val="10"/>
        <color indexed="8"/>
        <rFont val="Calibri"/>
        <family val="2"/>
      </rPr>
      <t>Tasa de mortalidad neonatal cada 1.000 nacidos vivos.</t>
    </r>
  </si>
  <si>
    <r>
      <rPr>
        <sz val="10"/>
        <color indexed="57"/>
        <rFont val="Calibri"/>
        <family val="2"/>
      </rPr>
      <t>Meta 3.3.</t>
    </r>
    <r>
      <rPr>
        <sz val="10"/>
        <color indexed="8"/>
        <rFont val="Calibri"/>
        <family val="2"/>
      </rPr>
      <t xml:space="preserve"> Para 2030, poner fin a las epidemias del Sida, la Tuberculosis, la Malaria y las enfermedades tropicales desatendidas y combatir la Hepatitis, las enfermedades transmitidas por el agua y otras enfermedades transmisibles.</t>
    </r>
  </si>
  <si>
    <r>
      <rPr>
        <sz val="10"/>
        <color indexed="57"/>
        <rFont val="Calibri"/>
        <family val="2"/>
      </rPr>
      <t>3.3.1</t>
    </r>
    <r>
      <rPr>
        <sz val="10"/>
        <color indexed="8"/>
        <rFont val="Calibri"/>
        <family val="2"/>
      </rPr>
      <t>. Número de diagnósticos de VIH por 100.000 habitantes (Tasa de VIH por 100.000 habitantes).</t>
    </r>
  </si>
  <si>
    <r>
      <rPr>
        <sz val="10"/>
        <color indexed="57"/>
        <rFont val="Calibri"/>
        <family val="2"/>
      </rPr>
      <t>3.3.1.b.</t>
    </r>
    <r>
      <rPr>
        <sz val="10"/>
        <color indexed="8"/>
        <rFont val="Calibri"/>
        <family val="2"/>
      </rPr>
      <t xml:space="preserve"> Tasa de mortalidad por Sida por 100.000 habitantes.</t>
    </r>
  </si>
  <si>
    <r>
      <rPr>
        <sz val="10"/>
        <color indexed="57"/>
        <rFont val="Calibri"/>
        <family val="2"/>
      </rPr>
      <t>3.3.2.</t>
    </r>
    <r>
      <rPr>
        <sz val="10"/>
        <color indexed="8"/>
        <rFont val="Calibri"/>
        <family val="2"/>
      </rPr>
      <t xml:space="preserve"> Casos nuevos notificados de Tuberculosis cada 100.000 habitantes.</t>
    </r>
  </si>
  <si>
    <r>
      <rPr>
        <sz val="10"/>
        <color indexed="57"/>
        <rFont val="Calibri"/>
        <family val="2"/>
      </rPr>
      <t>3.3.3</t>
    </r>
    <r>
      <rPr>
        <sz val="10"/>
        <color indexed="8"/>
        <rFont val="Calibri"/>
        <family val="2"/>
      </rPr>
      <t>. Casos notificados de Malaria cada 100.000 habitantes.</t>
    </r>
  </si>
  <si>
    <r>
      <rPr>
        <sz val="10"/>
        <color indexed="57"/>
        <rFont val="Calibri"/>
        <family val="2"/>
      </rPr>
      <t>3.3.4.</t>
    </r>
    <r>
      <rPr>
        <sz val="10"/>
        <color indexed="8"/>
        <rFont val="Calibri"/>
        <family val="2"/>
      </rPr>
      <t xml:space="preserve"> Tasa de notificaciones de Hepatitis B en personas de 15 a 24 años cada 100.000 habitantes.</t>
    </r>
  </si>
  <si>
    <r>
      <rPr>
        <sz val="10"/>
        <color indexed="57"/>
        <rFont val="Calibri"/>
        <family val="2"/>
      </rPr>
      <t xml:space="preserve">3.3.5.a. </t>
    </r>
    <r>
      <rPr>
        <sz val="10"/>
        <color indexed="8"/>
        <rFont val="Calibri"/>
        <family val="2"/>
      </rPr>
      <t>Tasa de notificación de Rabia Humana por 100.000 habitantes.</t>
    </r>
  </si>
  <si>
    <r>
      <rPr>
        <sz val="10"/>
        <color indexed="57"/>
        <rFont val="Calibri"/>
        <family val="2"/>
      </rPr>
      <t xml:space="preserve">3.3.5.b. </t>
    </r>
    <r>
      <rPr>
        <sz val="10"/>
        <color indexed="8"/>
        <rFont val="Calibri"/>
        <family val="2"/>
      </rPr>
      <t>Cantidad de áreas geográficas con casos notificados de Rabia Canina.</t>
    </r>
  </si>
  <si>
    <r>
      <rPr>
        <sz val="10"/>
        <color indexed="57"/>
        <rFont val="Calibri"/>
        <family val="2"/>
      </rPr>
      <t>3.3.5.c.</t>
    </r>
    <r>
      <rPr>
        <sz val="10"/>
        <color indexed="8"/>
        <rFont val="Calibri"/>
        <family val="2"/>
      </rPr>
      <t xml:space="preserve"> Tasa de notificación de Echinococcosis/Hidatidosis en menores de 15 años por 100.000 habitantes.</t>
    </r>
  </si>
  <si>
    <r>
      <rPr>
        <sz val="10"/>
        <color indexed="57"/>
        <rFont val="Calibri"/>
        <family val="2"/>
      </rPr>
      <t>3.3.5.d</t>
    </r>
    <r>
      <rPr>
        <sz val="10"/>
        <color indexed="8"/>
        <rFont val="Calibri"/>
        <family val="2"/>
      </rPr>
      <t>. Tasa de notificación de Leishmaniasis humana (Leishmaniasis tegumentaria y Leishmaniasis visceral) por 100.000 habitantes.</t>
    </r>
  </si>
  <si>
    <r>
      <rPr>
        <sz val="10"/>
        <color indexed="57"/>
        <rFont val="Calibri"/>
        <family val="2"/>
      </rPr>
      <t>3.3.5.e.</t>
    </r>
    <r>
      <rPr>
        <sz val="10"/>
        <color indexed="8"/>
        <rFont val="Calibri"/>
        <family val="2"/>
      </rPr>
      <t xml:space="preserve"> Cantidad de provincias certificadas con interrupción de la transmisión vectorial de Chagas.</t>
    </r>
  </si>
  <si>
    <r>
      <rPr>
        <sz val="10"/>
        <color indexed="57"/>
        <rFont val="Calibri"/>
        <family val="2"/>
      </rPr>
      <t xml:space="preserve">3.3.5.f. </t>
    </r>
    <r>
      <rPr>
        <sz val="10"/>
        <color indexed="8"/>
        <rFont val="Calibri"/>
        <family val="2"/>
      </rPr>
      <t>Cantidad de provincias con tasa de prevalencia de Lepra superior a 1 en 10.000 habitantes.</t>
    </r>
  </si>
  <si>
    <r>
      <rPr>
        <sz val="10"/>
        <color indexed="57"/>
        <rFont val="Calibri"/>
        <family val="2"/>
      </rPr>
      <t>Meta 3.4.</t>
    </r>
    <r>
      <rPr>
        <sz val="10"/>
        <color indexed="8"/>
        <rFont val="Calibri"/>
        <family val="2"/>
      </rPr>
      <t xml:space="preserve"> Para 2030, reducir en un tercio la mortalidad prematura por enfermedades no transmisibles mediante la prevención y el tratamiento y promover la salud mental y el bienestar.</t>
    </r>
  </si>
  <si>
    <r>
      <rPr>
        <sz val="10"/>
        <color indexed="57"/>
        <rFont val="Calibri"/>
        <family val="2"/>
      </rPr>
      <t>3.4.1.a.</t>
    </r>
    <r>
      <rPr>
        <sz val="10"/>
        <color indexed="8"/>
        <rFont val="Calibri"/>
        <family val="2"/>
      </rPr>
      <t xml:space="preserve"> Tasa de mortalidad específica por enfermedades cardiovasculares por cada 100.000 habitantes.</t>
    </r>
  </si>
  <si>
    <r>
      <rPr>
        <sz val="10"/>
        <color indexed="57"/>
        <rFont val="Calibri"/>
        <family val="2"/>
      </rPr>
      <t>3.4.1.b.</t>
    </r>
    <r>
      <rPr>
        <sz val="10"/>
        <color indexed="8"/>
        <rFont val="Calibri"/>
        <family val="2"/>
      </rPr>
      <t xml:space="preserve"> Tasa de mortalidad por tumores malignos por cada 100.000 habitantes.</t>
    </r>
  </si>
  <si>
    <r>
      <rPr>
        <sz val="10"/>
        <color indexed="57"/>
        <rFont val="Calibri"/>
        <family val="2"/>
      </rPr>
      <t>3.4.1.c.</t>
    </r>
    <r>
      <rPr>
        <sz val="10"/>
        <color indexed="8"/>
        <rFont val="Calibri"/>
        <family val="2"/>
      </rPr>
      <t xml:space="preserve"> Tasa de mortalidad específica por Diabetes Mellitus por cada 100.000 habitantes. </t>
    </r>
  </si>
  <si>
    <r>
      <rPr>
        <sz val="10"/>
        <color indexed="57"/>
        <rFont val="Calibri"/>
        <family val="2"/>
      </rPr>
      <t xml:space="preserve">3.4.1.d. </t>
    </r>
    <r>
      <rPr>
        <sz val="10"/>
        <color indexed="8"/>
        <rFont val="Calibri"/>
        <family val="2"/>
      </rPr>
      <t>Tasa de mortalidad específica por enfermedades crónicas del sistema respiratorio por cada 100.000 habitantes.</t>
    </r>
  </si>
  <si>
    <r>
      <rPr>
        <sz val="10"/>
        <color indexed="57"/>
        <rFont val="Calibri"/>
        <family val="2"/>
      </rPr>
      <t xml:space="preserve">3.4.2. </t>
    </r>
    <r>
      <rPr>
        <sz val="10"/>
        <color indexed="8"/>
        <rFont val="Calibri"/>
        <family val="2"/>
      </rPr>
      <t>Tasa de mortalidad por suicidio por 100.000 habitantes.</t>
    </r>
  </si>
  <si>
    <r>
      <rPr>
        <sz val="10"/>
        <color indexed="57"/>
        <rFont val="Calibri"/>
        <family val="2"/>
      </rPr>
      <t>Meta 3.5.</t>
    </r>
    <r>
      <rPr>
        <sz val="10"/>
        <rFont val="Calibri"/>
        <family val="2"/>
      </rPr>
      <t xml:space="preserve"> Fortalecer la prevención y el tratamiento del abuso de sustancias adictivas, incluido el uso indebido de estupefacientes y el consumo nocivo de alcohol.</t>
    </r>
  </si>
  <si>
    <r>
      <rPr>
        <sz val="10"/>
        <color indexed="57"/>
        <rFont val="Calibri"/>
        <family val="2"/>
      </rPr>
      <t xml:space="preserve">3.5.1.b. </t>
    </r>
    <r>
      <rPr>
        <sz val="10"/>
        <color indexed="8"/>
        <rFont val="Calibri"/>
        <family val="2"/>
      </rPr>
      <t>Tasa general de demanda potencial de tratamiento por consumo de sustancias psicoactivas.</t>
    </r>
  </si>
  <si>
    <r>
      <rPr>
        <sz val="10"/>
        <color indexed="57"/>
        <rFont val="Calibri"/>
        <family val="2"/>
      </rPr>
      <t>3.5.2.a.</t>
    </r>
    <r>
      <rPr>
        <sz val="10"/>
        <color indexed="8"/>
        <rFont val="Calibri"/>
        <family val="2"/>
      </rPr>
      <t xml:space="preserve"> Consumo total anual de alcohol per cápita (en litros de alcohol puro).</t>
    </r>
  </si>
  <si>
    <r>
      <rPr>
        <sz val="10"/>
        <color indexed="57"/>
        <rFont val="Calibri"/>
        <family val="2"/>
      </rPr>
      <t>3.5.2.b.</t>
    </r>
    <r>
      <rPr>
        <sz val="10"/>
        <color indexed="8"/>
        <rFont val="Calibri"/>
        <family val="2"/>
      </rPr>
      <t xml:space="preserve"> Prevalencia de consumo de alcohol regular de riesgo.</t>
    </r>
  </si>
  <si>
    <r>
      <rPr>
        <sz val="10"/>
        <color indexed="57"/>
        <rFont val="Calibri"/>
        <family val="2"/>
      </rPr>
      <t xml:space="preserve">3.5.2.c. </t>
    </r>
    <r>
      <rPr>
        <sz val="10"/>
        <color indexed="8"/>
        <rFont val="Calibri"/>
        <family val="2"/>
      </rPr>
      <t>Prevalencia de consumo de alcohol episódico excesivo.</t>
    </r>
  </si>
  <si>
    <r>
      <rPr>
        <sz val="10"/>
        <color indexed="57"/>
        <rFont val="Calibri"/>
        <family val="2"/>
      </rPr>
      <t>Meta 3.6</t>
    </r>
    <r>
      <rPr>
        <sz val="10"/>
        <color indexed="8"/>
        <rFont val="Calibri"/>
        <family val="2"/>
      </rPr>
      <t>. Para 2020, reducir a la mitad el número de muertes y lesiones causadas por accidentes de tránsito en el mundo.</t>
    </r>
  </si>
  <si>
    <r>
      <rPr>
        <sz val="10"/>
        <color indexed="57"/>
        <rFont val="Calibri"/>
        <family val="2"/>
      </rPr>
      <t>3.6.1.</t>
    </r>
    <r>
      <rPr>
        <sz val="10"/>
        <color indexed="8"/>
        <rFont val="Calibri"/>
        <family val="2"/>
      </rPr>
      <t xml:space="preserve"> Tasa de mortalidad por accidentes de tránsito por 100.000 habitantes.</t>
    </r>
  </si>
  <si>
    <r>
      <rPr>
        <sz val="10"/>
        <color indexed="57"/>
        <rFont val="Calibri"/>
        <family val="2"/>
      </rPr>
      <t>Meta 3.7</t>
    </r>
    <r>
      <rPr>
        <sz val="10"/>
        <color indexed="8"/>
        <rFont val="Calibri"/>
        <family val="2"/>
      </rPr>
      <t xml:space="preserve">. Para 2030, garantizar el acceso universal a los servicios de salud sexual y reproductiva, incluidos los de planificación de la familia, información y educación, y la integración de la salud reproductiva en las estrategias y los programas nacionales. </t>
    </r>
  </si>
  <si>
    <r>
      <rPr>
        <sz val="10"/>
        <color indexed="57"/>
        <rFont val="Calibri"/>
        <family val="2"/>
      </rPr>
      <t>3.7.1</t>
    </r>
    <r>
      <rPr>
        <sz val="10"/>
        <color indexed="8"/>
        <rFont val="Calibri"/>
        <family val="2"/>
      </rPr>
      <t>. Tasa de embarazo no planificado.</t>
    </r>
  </si>
  <si>
    <r>
      <rPr>
        <sz val="10"/>
        <color indexed="57"/>
        <rFont val="Calibri"/>
        <family val="2"/>
      </rPr>
      <t>3.7.2</t>
    </r>
    <r>
      <rPr>
        <sz val="10"/>
        <color indexed="8"/>
        <rFont val="Calibri"/>
        <family val="2"/>
      </rPr>
      <t>. Tasa de uso de métodos anticonceptivos.</t>
    </r>
  </si>
  <si>
    <r>
      <rPr>
        <sz val="10"/>
        <color indexed="57"/>
        <rFont val="Calibri"/>
        <family val="2"/>
      </rPr>
      <t>3.7.3.</t>
    </r>
    <r>
      <rPr>
        <sz val="10"/>
        <color indexed="8"/>
        <rFont val="Calibri"/>
        <family val="2"/>
      </rPr>
      <t xml:space="preserve"> Tasa de fecundidad adolescente temprana y tardía por cada 1.000 mujeres.</t>
    </r>
  </si>
  <si>
    <r>
      <rPr>
        <sz val="10"/>
        <color indexed="57"/>
        <rFont val="Calibri"/>
        <family val="2"/>
      </rPr>
      <t>Meta 3.8.</t>
    </r>
    <r>
      <rPr>
        <sz val="10"/>
        <color indexed="8"/>
        <rFont val="Calibri"/>
        <family val="2"/>
      </rPr>
      <t xml:space="preserve"> Lograr la cobertura sanitaria universal, incluida la protección contra los riesgos financieros, el acceso a servicios de salud esenciales de calidad y el acceso a medicamentos y vacunas inocuos, eficaces, asequibles y de calidad para todos.</t>
    </r>
  </si>
  <si>
    <r>
      <rPr>
        <sz val="10"/>
        <color indexed="57"/>
        <rFont val="Calibri"/>
        <family val="2"/>
      </rPr>
      <t>3.8.1</t>
    </r>
    <r>
      <rPr>
        <sz val="10"/>
        <color indexed="8"/>
        <rFont val="Calibri"/>
        <family val="2"/>
      </rPr>
      <t>. Porcentaje de personas con cobertura efectiva de servicios básicos de salud.</t>
    </r>
  </si>
  <si>
    <r>
      <rPr>
        <sz val="10"/>
        <color indexed="57"/>
        <rFont val="Calibri"/>
        <family val="2"/>
      </rPr>
      <t>Meta 3.9.</t>
    </r>
    <r>
      <rPr>
        <sz val="10"/>
        <color indexed="8"/>
        <rFont val="Calibri"/>
        <family val="2"/>
      </rPr>
      <t xml:space="preserve"> Para 2030, reducir sustancialmente el número de muertes y enfermedades producidas por productos químicos peligrosos y la contaminación del aire, el agua y el suelo.</t>
    </r>
  </si>
  <si>
    <r>
      <rPr>
        <sz val="10"/>
        <color indexed="57"/>
        <rFont val="Calibri"/>
        <family val="2"/>
      </rPr>
      <t>3.9.2.</t>
    </r>
    <r>
      <rPr>
        <sz val="10"/>
        <color indexed="8"/>
        <rFont val="Calibri"/>
        <family val="2"/>
      </rPr>
      <t xml:space="preserve"> Casos notificados de enfermedades gastroentéricas por 100.000 habitantes.</t>
    </r>
  </si>
  <si>
    <r>
      <rPr>
        <sz val="10"/>
        <color indexed="57"/>
        <rFont val="Calibri"/>
        <family val="2"/>
      </rPr>
      <t>Meta 3.a.</t>
    </r>
    <r>
      <rPr>
        <sz val="10"/>
        <color indexed="8"/>
        <rFont val="Calibri"/>
        <family val="2"/>
      </rPr>
      <t xml:space="preserve"> Fortalecer la aplicación del Convenio Marco de la Organización Mundial de la Salud para el Control del Tabaco en todos los países, según proceda.</t>
    </r>
  </si>
  <si>
    <r>
      <rPr>
        <sz val="10"/>
        <color indexed="57"/>
        <rFont val="Calibri"/>
        <family val="2"/>
      </rPr>
      <t>3.a.1</t>
    </r>
    <r>
      <rPr>
        <sz val="10"/>
        <color indexed="8"/>
        <rFont val="Calibri"/>
        <family val="2"/>
      </rPr>
      <t>. Prevalencia de consumo de tabaco en población de 18 y más años.</t>
    </r>
  </si>
  <si>
    <r>
      <rPr>
        <sz val="10"/>
        <color indexed="57"/>
        <rFont val="Calibri"/>
        <family val="2"/>
      </rPr>
      <t>Meta 3.b</t>
    </r>
    <r>
      <rPr>
        <sz val="10"/>
        <color indexed="8"/>
        <rFont val="Calibri"/>
        <family val="2"/>
      </rPr>
      <t xml:space="preserve">. Apoyar las actividades de investigación y desarrollo de vacunas y medicamentos contra las enfermedades transmisibles y no transmisibles que 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Pública, en la que se afirma el derecho de los países en desarrollo a utilizar al máximo las disposiciones del Acuerdo sobre los Aspectos de los Derechos de Propiedad Intelectual Relacionados con el Comercio respecto a la flexibilidad para proteger la salud pública y, en particular, proporcionar acceso a los medicamentos para todos. </t>
    </r>
  </si>
  <si>
    <r>
      <rPr>
        <sz val="10"/>
        <color indexed="57"/>
        <rFont val="Calibri"/>
        <family val="2"/>
      </rPr>
      <t>3.b.1.</t>
    </r>
    <r>
      <rPr>
        <sz val="10"/>
        <color indexed="8"/>
        <rFont val="Calibri"/>
        <family val="2"/>
      </rPr>
      <t xml:space="preserve"> Montos presupuestarios para áreas de investigación en salud.</t>
    </r>
  </si>
  <si>
    <r>
      <rPr>
        <sz val="10"/>
        <color indexed="57"/>
        <rFont val="Calibri"/>
        <family val="2"/>
      </rPr>
      <t>Meta 3.c</t>
    </r>
    <r>
      <rPr>
        <sz val="10"/>
        <color indexed="8"/>
        <rFont val="Calibri"/>
        <family val="2"/>
      </rPr>
      <t>. Aumentar considerablemente la financiación de la salud y la contratación, el perfeccionamiento, la capacitación y la retención del personal sanitario en los países en desarrollo, especialmente en los países menos adelantados y los pequeños Estados insulares en desarrollo.</t>
    </r>
  </si>
  <si>
    <r>
      <rPr>
        <sz val="10"/>
        <color indexed="57"/>
        <rFont val="Calibri"/>
        <family val="2"/>
      </rPr>
      <t>3.c.1</t>
    </r>
    <r>
      <rPr>
        <sz val="10"/>
        <color indexed="8"/>
        <rFont val="Calibri"/>
        <family val="2"/>
      </rPr>
      <t>. Composición del equipo de salud.</t>
    </r>
  </si>
  <si>
    <r>
      <rPr>
        <sz val="10"/>
        <color indexed="57"/>
        <rFont val="Calibri"/>
        <family val="2"/>
      </rPr>
      <t>Meta 3.d</t>
    </r>
    <r>
      <rPr>
        <sz val="10"/>
        <color indexed="8"/>
        <rFont val="Calibri"/>
        <family val="2"/>
      </rPr>
      <t>. Reforzar la capacidad de todos los países, en particular los países en desarrollo, en materia de alerta temprana, reducción de riesgos y gestión de los riesgos para la salud nacional y mundial.</t>
    </r>
  </si>
  <si>
    <r>
      <rPr>
        <sz val="10"/>
        <color indexed="57"/>
        <rFont val="Calibri"/>
        <family val="2"/>
      </rPr>
      <t>3.d.1.</t>
    </r>
    <r>
      <rPr>
        <sz val="10"/>
        <color indexed="8"/>
        <rFont val="Calibri"/>
        <family val="2"/>
      </rPr>
      <t xml:space="preserve"> Porcentaje de implementación de las capacidades básicas del Reglamento Sanitario Internacional.</t>
    </r>
  </si>
  <si>
    <r>
      <rPr>
        <sz val="10"/>
        <color indexed="10"/>
        <rFont val="Calibri"/>
        <family val="2"/>
      </rPr>
      <t>Meta 4.1</t>
    </r>
    <r>
      <rPr>
        <sz val="10"/>
        <color indexed="8"/>
        <rFont val="Calibri"/>
        <family val="2"/>
      </rPr>
      <t xml:space="preserve">. De aquí a 2030, asegurar que todas las niñas y todos los niños terminen la enseñanza primaria y secundaria, que ha de ser gratuita, equitativa y de calidad y producir resultados de aprendizajes pertinentes y efectivos. </t>
    </r>
  </si>
  <si>
    <r>
      <rPr>
        <sz val="10"/>
        <color indexed="10"/>
        <rFont val="Calibri"/>
        <family val="2"/>
      </rPr>
      <t xml:space="preserve">4.1.1. </t>
    </r>
    <r>
      <rPr>
        <sz val="10"/>
        <color indexed="8"/>
        <rFont val="Calibri"/>
        <family val="2"/>
      </rPr>
      <t>Tasa de promoción efectiva.</t>
    </r>
  </si>
  <si>
    <r>
      <rPr>
        <sz val="10"/>
        <color indexed="10"/>
        <rFont val="Calibri"/>
        <family val="2"/>
      </rPr>
      <t>4.1.2.</t>
    </r>
    <r>
      <rPr>
        <sz val="10"/>
        <color indexed="8"/>
        <rFont val="Calibri"/>
        <family val="2"/>
      </rPr>
      <t xml:space="preserve"> Tasa de repitencia.</t>
    </r>
  </si>
  <si>
    <r>
      <rPr>
        <sz val="10"/>
        <color indexed="10"/>
        <rFont val="Calibri"/>
        <family val="2"/>
      </rPr>
      <t>4.1.3.</t>
    </r>
    <r>
      <rPr>
        <sz val="10"/>
        <color indexed="8"/>
        <rFont val="Calibri"/>
        <family val="2"/>
      </rPr>
      <t xml:space="preserve"> Tasa de abandono interanual.</t>
    </r>
  </si>
  <si>
    <r>
      <rPr>
        <sz val="10"/>
        <color indexed="10"/>
        <rFont val="Calibri"/>
        <family val="2"/>
      </rPr>
      <t>4.1.4</t>
    </r>
    <r>
      <rPr>
        <sz val="10"/>
        <color indexed="8"/>
        <rFont val="Calibri"/>
        <family val="2"/>
      </rPr>
      <t>. Tasa de sobreedad.</t>
    </r>
  </si>
  <si>
    <r>
      <rPr>
        <sz val="10"/>
        <color indexed="10"/>
        <rFont val="Calibri"/>
        <family val="2"/>
      </rPr>
      <t>4.1.5.</t>
    </r>
    <r>
      <rPr>
        <sz val="10"/>
        <color indexed="8"/>
        <rFont val="Calibri"/>
        <family val="2"/>
      </rPr>
      <t xml:space="preserve"> Tasa de egreso a término.</t>
    </r>
  </si>
  <si>
    <r>
      <rPr>
        <sz val="10"/>
        <color indexed="10"/>
        <rFont val="Calibri"/>
        <family val="2"/>
      </rPr>
      <t>4.1.6.</t>
    </r>
    <r>
      <rPr>
        <sz val="10"/>
        <color indexed="8"/>
        <rFont val="Calibri"/>
        <family val="2"/>
      </rPr>
      <t xml:space="preserve"> Tasa de egreso.</t>
    </r>
  </si>
  <si>
    <r>
      <rPr>
        <sz val="10"/>
        <color indexed="10"/>
        <rFont val="Calibri"/>
        <family val="2"/>
      </rPr>
      <t>4.1.7</t>
    </r>
    <r>
      <rPr>
        <sz val="10"/>
        <color indexed="8"/>
        <rFont val="Calibri"/>
        <family val="2"/>
      </rPr>
      <t>. Porcentaje de alumnos y alumnas de 6° grado de primaria según nivel de desempeño en Lengua.</t>
    </r>
  </si>
  <si>
    <r>
      <rPr>
        <sz val="10"/>
        <color indexed="10"/>
        <rFont val="Calibri"/>
        <family val="2"/>
      </rPr>
      <t>4.1.8</t>
    </r>
    <r>
      <rPr>
        <sz val="10"/>
        <color indexed="8"/>
        <rFont val="Calibri"/>
        <family val="2"/>
      </rPr>
      <t>. Porcentaje de alumnos y alumnas de 6to grado de primaria según nivel de desempeño en Matemática.</t>
    </r>
  </si>
  <si>
    <r>
      <rPr>
        <sz val="10"/>
        <color indexed="10"/>
        <rFont val="Calibri"/>
        <family val="2"/>
      </rPr>
      <t>4.1.9.</t>
    </r>
    <r>
      <rPr>
        <sz val="10"/>
        <color indexed="8"/>
        <rFont val="Calibri"/>
        <family val="2"/>
      </rPr>
      <t xml:space="preserve"> Porcentaje de alumnos y alumnas de 2do o 3er año de secundaria según nivel de desempeño en Lengua.</t>
    </r>
  </si>
  <si>
    <r>
      <rPr>
        <sz val="10"/>
        <color indexed="10"/>
        <rFont val="Calibri"/>
        <family val="2"/>
      </rPr>
      <t>4.1.10</t>
    </r>
    <r>
      <rPr>
        <sz val="10"/>
        <color indexed="8"/>
        <rFont val="Calibri"/>
        <family val="2"/>
      </rPr>
      <t>. Porcentaje de alumnos y alumnas de 2do o 3er año de secundaria según nivel de desempeño en Matemática.</t>
    </r>
  </si>
  <si>
    <r>
      <rPr>
        <sz val="10"/>
        <color indexed="10"/>
        <rFont val="Calibri"/>
        <family val="2"/>
      </rPr>
      <t>4.1.11</t>
    </r>
    <r>
      <rPr>
        <sz val="10"/>
        <color indexed="8"/>
        <rFont val="Calibri"/>
        <family val="2"/>
      </rPr>
      <t>. Porcentaje de alumnos y alumnas de 5to o 6to año de secundaria según nivel de desempeño en Lengua.</t>
    </r>
  </si>
  <si>
    <r>
      <rPr>
        <sz val="10"/>
        <color indexed="10"/>
        <rFont val="Calibri"/>
        <family val="2"/>
      </rPr>
      <t>4.1.12</t>
    </r>
    <r>
      <rPr>
        <sz val="10"/>
        <color indexed="8"/>
        <rFont val="Calibri"/>
        <family val="2"/>
      </rPr>
      <t>. Porcentaje de alumnos y alumnas de 5to o 6to año de secundaria según nivel de desempeño en Matemática.</t>
    </r>
  </si>
  <si>
    <r>
      <rPr>
        <sz val="10"/>
        <color indexed="10"/>
        <rFont val="Calibri"/>
        <family val="2"/>
      </rPr>
      <t>Meta 4.2.</t>
    </r>
    <r>
      <rPr>
        <sz val="10"/>
        <color indexed="8"/>
        <rFont val="Calibri"/>
        <family val="2"/>
      </rPr>
      <t xml:space="preserve"> De aquí a 2030, asegurar que todas las niñas y todos los niños tengan acceso a servicios de atención y desarrollo en la primera infancia y educación preescolar de calidad, a fin de que estén preparados para la enseñanza primaria.</t>
    </r>
  </si>
  <si>
    <r>
      <rPr>
        <sz val="10"/>
        <color indexed="10"/>
        <rFont val="Calibri"/>
        <family val="2"/>
      </rPr>
      <t>4.2.1</t>
    </r>
    <r>
      <rPr>
        <sz val="10"/>
        <color indexed="8"/>
        <rFont val="Calibri"/>
        <family val="2"/>
      </rPr>
      <t>. Tasa de participación en educación de la primera infancia en un período determinado (1 año) previo al ingreso a la educación primaria.</t>
    </r>
  </si>
  <si>
    <r>
      <rPr>
        <sz val="10"/>
        <color indexed="10"/>
        <rFont val="Calibri"/>
        <family val="2"/>
      </rPr>
      <t>4.2.1.b.</t>
    </r>
    <r>
      <rPr>
        <sz val="10"/>
        <color indexed="8"/>
        <rFont val="Calibri"/>
        <family val="2"/>
      </rPr>
      <t xml:space="preserve"> Cantidad de niños y niñas de 0 a 4 años con acceso a servicios de atención y desarrollo a través del Plan Nacional de Primera Infancia.</t>
    </r>
  </si>
  <si>
    <r>
      <rPr>
        <sz val="10"/>
        <color indexed="10"/>
        <rFont val="Calibri"/>
        <family val="2"/>
      </rPr>
      <t>4.2.2.</t>
    </r>
    <r>
      <rPr>
        <sz val="10"/>
        <color indexed="8"/>
        <rFont val="Calibri"/>
        <family val="2"/>
      </rPr>
      <t xml:space="preserve"> Tasa de escolarización de Nivel Inicial (Proxi).</t>
    </r>
  </si>
  <si>
    <r>
      <rPr>
        <sz val="10"/>
        <color indexed="10"/>
        <rFont val="Calibri"/>
        <family val="2"/>
      </rPr>
      <t>Meta 4.3.</t>
    </r>
    <r>
      <rPr>
        <sz val="10"/>
        <color indexed="8"/>
        <rFont val="Calibri"/>
        <family val="2"/>
      </rPr>
      <t xml:space="preserve"> De aquí a 2030 asegurar el acceso igualitario de todos los hombres y mujeres a una formación técnica, profesional y superior de calidad, incluida la enseñanza universitaria.</t>
    </r>
  </si>
  <si>
    <r>
      <rPr>
        <sz val="10"/>
        <color indexed="10"/>
        <rFont val="Calibri"/>
        <family val="2"/>
      </rPr>
      <t>4.3.1</t>
    </r>
    <r>
      <rPr>
        <sz val="10"/>
        <color indexed="8"/>
        <rFont val="Calibri"/>
        <family val="2"/>
      </rPr>
      <t>. Tasa bruta de escolarización en Formación Profesional.</t>
    </r>
  </si>
  <si>
    <r>
      <rPr>
        <sz val="10"/>
        <color indexed="10"/>
        <rFont val="Calibri"/>
        <family val="2"/>
      </rPr>
      <t>4.3.2.</t>
    </r>
    <r>
      <rPr>
        <sz val="10"/>
        <color indexed="8"/>
        <rFont val="Calibri"/>
        <family val="2"/>
      </rPr>
      <t xml:space="preserve"> Tasa bruta de escolarización en Nivel Superior No Universitario.</t>
    </r>
  </si>
  <si>
    <r>
      <rPr>
        <sz val="10"/>
        <color indexed="10"/>
        <rFont val="Calibri"/>
        <family val="2"/>
      </rPr>
      <t>4.3.3.</t>
    </r>
    <r>
      <rPr>
        <sz val="10"/>
        <color indexed="8"/>
        <rFont val="Calibri"/>
        <family val="2"/>
      </rPr>
      <t xml:space="preserve"> Tasa bruta de escolarización en el Nivel Superior Universitario.</t>
    </r>
  </si>
  <si>
    <r>
      <rPr>
        <sz val="10"/>
        <color indexed="10"/>
        <rFont val="Calibri"/>
        <family val="2"/>
      </rPr>
      <t>4.3.4</t>
    </r>
    <r>
      <rPr>
        <sz val="10"/>
        <color indexed="8"/>
        <rFont val="Calibri"/>
        <family val="2"/>
      </rPr>
      <t>. Tasa bruta de ingreso al Nivel Superior Universitario.</t>
    </r>
  </si>
  <si>
    <r>
      <rPr>
        <sz val="10"/>
        <color indexed="10"/>
        <rFont val="Calibri"/>
        <family val="2"/>
      </rPr>
      <t>4.3.5.</t>
    </r>
    <r>
      <rPr>
        <sz val="10"/>
        <color indexed="8"/>
        <rFont val="Calibri"/>
        <family val="2"/>
      </rPr>
      <t xml:space="preserve"> Porcentaje de ingresantes a carreras del Nivel Superior Universitario de ciencia, tecnología, ingeniería y matemática en base a la población de 18 a 24 años.</t>
    </r>
  </si>
  <si>
    <r>
      <rPr>
        <sz val="10"/>
        <color indexed="10"/>
        <rFont val="Calibri"/>
        <family val="2"/>
      </rPr>
      <t>Meta 4.4</t>
    </r>
    <r>
      <rPr>
        <sz val="10"/>
        <color indexed="8"/>
        <rFont val="Calibri"/>
        <family val="2"/>
      </rPr>
      <t>. De aquí a 2030, aumentar considerablemente el número de jóvenes y adultos que tienen las competencias necesarias, en particular técnicas y profesionales, para acceder al empleo, el trabajo decente y el emprendimiento.</t>
    </r>
  </si>
  <si>
    <r>
      <rPr>
        <sz val="10"/>
        <color indexed="10"/>
        <rFont val="Calibri"/>
        <family val="2"/>
      </rPr>
      <t>4.4.1</t>
    </r>
    <r>
      <rPr>
        <sz val="10"/>
        <color indexed="8"/>
        <rFont val="Calibri"/>
        <family val="2"/>
      </rPr>
      <t>. Porcentaje de jóvenes y adultos que tienen al menos el nivel secundario completo.</t>
    </r>
  </si>
  <si>
    <r>
      <rPr>
        <sz val="10"/>
        <color indexed="10"/>
        <rFont val="Calibri"/>
        <family val="2"/>
      </rPr>
      <t>4.4.2.</t>
    </r>
    <r>
      <rPr>
        <sz val="10"/>
        <color indexed="8"/>
        <rFont val="Calibri"/>
        <family val="2"/>
      </rPr>
      <t xml:space="preserve"> Porcentaje de alumnos y alumnas de 2do o 3er año de secundaria según tipo de uso y/o nivel de apropiación de las tecnologías de la información y comunicación.</t>
    </r>
  </si>
  <si>
    <r>
      <rPr>
        <sz val="10"/>
        <color indexed="10"/>
        <rFont val="Calibri"/>
        <family val="2"/>
      </rPr>
      <t>4.4.3.</t>
    </r>
    <r>
      <rPr>
        <sz val="10"/>
        <color indexed="8"/>
        <rFont val="Calibri"/>
        <family val="2"/>
      </rPr>
      <t xml:space="preserve"> Porcentaje de alumnos y alumnas de 5to o 6to año de secundaria según tipo de uso y/o nivel de apropiación de las tecnologías de la información y comunicación.</t>
    </r>
  </si>
  <si>
    <r>
      <rPr>
        <sz val="10"/>
        <color indexed="10"/>
        <rFont val="Calibri"/>
        <family val="2"/>
      </rPr>
      <t>Meta 4.5.</t>
    </r>
    <r>
      <rPr>
        <sz val="10"/>
        <color indexed="8"/>
        <rFont val="Calibri"/>
        <family val="2"/>
      </rPr>
      <t xml:space="preserve"> De aquí a 2030, eliminar las disparidades de género en la educación y asegurar el acceso igualitario a todos los niveles de la enseñanza y la formación profesional para las personas vulnerables, incluidas las personas con discapacidad, los pueblos indígenas y los niños en situaciones de vulnerabilidad.</t>
    </r>
  </si>
  <si>
    <r>
      <rPr>
        <sz val="10"/>
        <color indexed="10"/>
        <rFont val="Calibri"/>
        <family val="2"/>
      </rPr>
      <t>4.5.1.</t>
    </r>
    <r>
      <rPr>
        <sz val="10"/>
        <color indexed="8"/>
        <rFont val="Calibri"/>
        <family val="2"/>
      </rPr>
      <t xml:space="preserve"> Porcentaje de alumnos y alumnas con algún tipo de discapacidad integrados en la Educación Común.</t>
    </r>
  </si>
  <si>
    <r>
      <rPr>
        <sz val="10"/>
        <color indexed="10"/>
        <rFont val="Calibri"/>
        <family val="2"/>
      </rPr>
      <t>4.5.2.</t>
    </r>
    <r>
      <rPr>
        <sz val="10"/>
        <color indexed="8"/>
        <rFont val="Calibri"/>
        <family val="2"/>
      </rPr>
      <t xml:space="preserve"> Nivel de inversión pública en educación.</t>
    </r>
  </si>
  <si>
    <r>
      <rPr>
        <sz val="10"/>
        <color indexed="10"/>
        <rFont val="Calibri"/>
        <family val="2"/>
      </rPr>
      <t>Meta 4.a.</t>
    </r>
    <r>
      <rPr>
        <sz val="10"/>
        <color indexed="8"/>
        <rFont val="Calibri"/>
        <family val="2"/>
      </rPr>
      <t xml:space="preserve"> Construir y adecuar instalaciones educativas que tengan en cuenta las necesidades de los niños y las personas con discapacidad y las diferencias de género, y que ofrezcan entornos de aprendizaje seguros, no violentos, inclusivos y eficaces para todos.</t>
    </r>
  </si>
  <si>
    <r>
      <rPr>
        <sz val="10"/>
        <color indexed="10"/>
        <rFont val="Calibri"/>
        <family val="2"/>
      </rPr>
      <t>4.a.1</t>
    </r>
    <r>
      <rPr>
        <sz val="10"/>
        <color indexed="8"/>
        <rFont val="Calibri"/>
        <family val="2"/>
      </rPr>
      <t>. Porcentaje de Unidades de Servicio que disponen de electricidad.</t>
    </r>
  </si>
  <si>
    <r>
      <rPr>
        <sz val="10"/>
        <color indexed="10"/>
        <rFont val="Calibri"/>
        <family val="2"/>
      </rPr>
      <t xml:space="preserve">4.a.2. </t>
    </r>
    <r>
      <rPr>
        <sz val="10"/>
        <color indexed="8"/>
        <rFont val="Calibri"/>
        <family val="2"/>
      </rPr>
      <t>Porcentaje de Unidades de Servicio que disponen de Internet con propósitos pedagógicos.</t>
    </r>
  </si>
  <si>
    <r>
      <rPr>
        <sz val="10"/>
        <color indexed="10"/>
        <rFont val="Calibri"/>
        <family val="2"/>
      </rPr>
      <t>4.a.3.</t>
    </r>
    <r>
      <rPr>
        <sz val="10"/>
        <color indexed="8"/>
        <rFont val="Calibri"/>
        <family val="2"/>
      </rPr>
      <t xml:space="preserve"> Porcentaje de Unidades de Servicio que disponen de computadoras con propósitos pedagógicos. </t>
    </r>
  </si>
  <si>
    <r>
      <rPr>
        <sz val="10"/>
        <color indexed="10"/>
        <rFont val="Calibri"/>
        <family val="2"/>
      </rPr>
      <t>4.a.4.</t>
    </r>
    <r>
      <rPr>
        <sz val="10"/>
        <color indexed="8"/>
        <rFont val="Calibri"/>
        <family val="2"/>
      </rPr>
      <t xml:space="preserve"> Porcentaje de Unidades de Servicio que disponen de conectividad a Internet.</t>
    </r>
  </si>
  <si>
    <r>
      <rPr>
        <sz val="10"/>
        <color indexed="10"/>
        <rFont val="Calibri"/>
        <family val="2"/>
      </rPr>
      <t>Meta 4.c.</t>
    </r>
    <r>
      <rPr>
        <sz val="10"/>
        <color indexed="8"/>
        <rFont val="Calibri"/>
        <family val="2"/>
      </rPr>
      <t xml:space="preserve"> De aquí a 2030, aumentar considerablemente la oferta de docentes calificados, incluso mediante la cooperación internacional para la formación de docentes en los países en desarrollo, especialmente los países menos adelantados y los pequeños Estados insulares en desarrollo.</t>
    </r>
  </si>
  <si>
    <r>
      <rPr>
        <sz val="10"/>
        <color indexed="10"/>
        <rFont val="Calibri"/>
        <family val="2"/>
      </rPr>
      <t>4.c.1.</t>
    </r>
    <r>
      <rPr>
        <sz val="10"/>
        <color indexed="8"/>
        <rFont val="Calibri"/>
        <family val="2"/>
      </rPr>
      <t xml:space="preserve"> Porcentaje de docentes que han recibido la formación pedagógica mínima, reconocida, organizada y requerida para la enseñanza en el nivel tanto previa al ingreso a la carrera docente como en servicio.</t>
    </r>
  </si>
  <si>
    <r>
      <rPr>
        <sz val="10"/>
        <color indexed="10"/>
        <rFont val="Calibri"/>
        <family val="2"/>
      </rPr>
      <t>4.c.2.</t>
    </r>
    <r>
      <rPr>
        <sz val="10"/>
        <color indexed="8"/>
        <rFont val="Calibri"/>
        <family val="2"/>
      </rPr>
      <t xml:space="preserve"> Porcentaje de alumnos y alumnas ingresantes a la carreras de formación docente en relación al total de los ingresantes al Nivel Superior No Universitario y Universitario.</t>
    </r>
  </si>
  <si>
    <r>
      <rPr>
        <sz val="10"/>
        <color indexed="10"/>
        <rFont val="Calibri"/>
        <family val="2"/>
      </rPr>
      <t xml:space="preserve">4.c.3. </t>
    </r>
    <r>
      <rPr>
        <sz val="10"/>
        <color indexed="8"/>
        <rFont val="Calibri"/>
        <family val="2"/>
      </rPr>
      <t>Porcentaje de docentes que han recibido capacitación en servicio en los últimos 12 meses.</t>
    </r>
  </si>
  <si>
    <r>
      <rPr>
        <sz val="10"/>
        <color indexed="16"/>
        <rFont val="Calibri"/>
        <family val="2"/>
      </rPr>
      <t>Meta 5.2.</t>
    </r>
    <r>
      <rPr>
        <sz val="10"/>
        <color indexed="8"/>
        <rFont val="Calibri"/>
        <family val="2"/>
      </rPr>
      <t xml:space="preserve"> Eliminar todas las formas de violencia contra todas las mujeres y las niñas en el ámbito público y en el privado, incluidas la trata y la explotación sexual y otros tipos de explotación.</t>
    </r>
  </si>
  <si>
    <r>
      <rPr>
        <sz val="10"/>
        <color indexed="16"/>
        <rFont val="Calibri"/>
        <family val="2"/>
      </rPr>
      <t>5.2.1.</t>
    </r>
    <r>
      <rPr>
        <sz val="10"/>
        <color indexed="8"/>
        <rFont val="Calibri"/>
        <family val="2"/>
      </rPr>
      <t xml:space="preserve"> Proporción de mujeres y niñas de 15 años de edad o más que han sufrido en los 12 últimos meses violencia infligida por un compañero íntimo actual o anterior.</t>
    </r>
  </si>
  <si>
    <r>
      <rPr>
        <sz val="10"/>
        <color indexed="16"/>
        <rFont val="Calibri"/>
        <family val="2"/>
      </rPr>
      <t>5.2.2.</t>
    </r>
    <r>
      <rPr>
        <sz val="10"/>
        <color indexed="8"/>
        <rFont val="Calibri"/>
        <family val="2"/>
      </rPr>
      <t xml:space="preserve"> Proporción de mujeres y niñas de 15 años de edad o más que han sufrido en los últimos 12 meses violencia sexual infligida por otra persona que no sea un compañero íntimo.</t>
    </r>
  </si>
  <si>
    <r>
      <rPr>
        <sz val="10"/>
        <color indexed="16"/>
        <rFont val="Calibri"/>
        <family val="2"/>
      </rPr>
      <t>5.2.3</t>
    </r>
    <r>
      <rPr>
        <sz val="10"/>
        <color indexed="8"/>
        <rFont val="Calibri"/>
        <family val="2"/>
      </rPr>
      <t>. Cantidad de femicidios ocurridos durante el período de un año en todo el territorio nacional.</t>
    </r>
  </si>
  <si>
    <r>
      <rPr>
        <sz val="10"/>
        <color indexed="16"/>
        <rFont val="Calibri"/>
        <family val="2"/>
      </rPr>
      <t>Meta 5.4</t>
    </r>
    <r>
      <rPr>
        <sz val="10"/>
        <color indexed="8"/>
        <rFont val="Calibri"/>
        <family val="2"/>
      </rPr>
      <t>. Reconocer y valorar los cuidados y el trabajo doméstico no remunerados mediante servicios públicos, infraestructuras y políticas de protección social y promoviendo la responsabilidad compartida en el hogar y la familia, según proceda en cada país.</t>
    </r>
  </si>
  <si>
    <r>
      <rPr>
        <sz val="10"/>
        <color indexed="16"/>
        <rFont val="Calibri"/>
        <family val="2"/>
      </rPr>
      <t>5.4.1.</t>
    </r>
    <r>
      <rPr>
        <sz val="10"/>
        <color indexed="8"/>
        <rFont val="Calibri"/>
        <family val="2"/>
      </rPr>
      <t xml:space="preserve"> Brecha de tiempo dedicado al trabajo no remunerado entre varones y mujeres por día.</t>
    </r>
  </si>
  <si>
    <r>
      <rPr>
        <sz val="10"/>
        <color indexed="16"/>
        <rFont val="Calibri"/>
        <family val="2"/>
      </rPr>
      <t>Meta 5.5</t>
    </r>
    <r>
      <rPr>
        <sz val="10"/>
        <color indexed="8"/>
        <rFont val="Calibri"/>
        <family val="2"/>
      </rPr>
      <t>. Asegurar la participación plena y efectiva de las mujeres y la igualdad de las oportunidades de liderazgo a todos los niveles decisorios de la vida política, económica y pública.</t>
    </r>
  </si>
  <si>
    <r>
      <rPr>
        <sz val="10"/>
        <color indexed="16"/>
        <rFont val="Calibri"/>
        <family val="2"/>
      </rPr>
      <t>5.5.1</t>
    </r>
    <r>
      <rPr>
        <sz val="10"/>
        <color indexed="8"/>
        <rFont val="Calibri"/>
        <family val="2"/>
      </rPr>
      <t xml:space="preserve">. Porcentaje de bancas ocupadas por mujeres en en ambas Cámaras del Congreso Nacional. </t>
    </r>
  </si>
  <si>
    <r>
      <rPr>
        <sz val="10"/>
        <color indexed="16"/>
        <rFont val="Calibri"/>
        <family val="2"/>
      </rPr>
      <t>5.5.3</t>
    </r>
    <r>
      <rPr>
        <sz val="10"/>
        <color indexed="8"/>
        <rFont val="Calibri"/>
        <family val="2"/>
      </rPr>
      <t>. Proporción de mujeres en ocupaciones directivas.</t>
    </r>
  </si>
  <si>
    <r>
      <rPr>
        <sz val="10"/>
        <color indexed="40"/>
        <rFont val="Calibri"/>
        <family val="2"/>
      </rPr>
      <t>Meta 6.1.</t>
    </r>
    <r>
      <rPr>
        <sz val="10"/>
        <color indexed="8"/>
        <rFont val="Calibri"/>
        <family val="2"/>
      </rPr>
      <t xml:space="preserve"> De aquí a 2030, lograr el acceso universal y equitativo al agua potable a un precio asequible para todos.</t>
    </r>
  </si>
  <si>
    <r>
      <rPr>
        <sz val="10"/>
        <color indexed="40"/>
        <rFont val="Calibri"/>
        <family val="2"/>
      </rPr>
      <t xml:space="preserve">6.1.1. </t>
    </r>
    <r>
      <rPr>
        <sz val="10"/>
        <color indexed="8"/>
        <rFont val="Calibri"/>
        <family val="2"/>
      </rPr>
      <t>Porcentaje de población en viviendas particulares con disponibilidad de agua de red pública.</t>
    </r>
  </si>
  <si>
    <r>
      <rPr>
        <sz val="10"/>
        <color indexed="40"/>
        <rFont val="Calibri"/>
        <family val="2"/>
      </rPr>
      <t>Meta 6.2.</t>
    </r>
    <r>
      <rPr>
        <sz val="10"/>
        <color indexed="8"/>
        <rFont val="Calibri"/>
        <family val="2"/>
      </rPr>
      <t xml:space="preserve"> De aquí a 2030, lograr el acceso a servicios de saneamiento e higiene adecuados y equitativos para todos y poner fin a la defecación al aire libre, prestando especial atención a las necesidades de las mujeres y las niñas y las personas en situaciones de vulnerabilidad.</t>
    </r>
  </si>
  <si>
    <r>
      <rPr>
        <sz val="10"/>
        <color indexed="40"/>
        <rFont val="Calibri"/>
        <family val="2"/>
      </rPr>
      <t>6.2.1.</t>
    </r>
    <r>
      <rPr>
        <sz val="10"/>
        <color indexed="8"/>
        <rFont val="Calibri"/>
        <family val="2"/>
      </rPr>
      <t xml:space="preserve"> Porcentaje de la población en viviendas particulares con disponibilidad de servicio de desagües cloacales.</t>
    </r>
  </si>
  <si>
    <r>
      <rPr>
        <sz val="10"/>
        <color indexed="51"/>
        <rFont val="Calibri"/>
        <family val="2"/>
      </rPr>
      <t>Meta 7.1.</t>
    </r>
    <r>
      <rPr>
        <sz val="10"/>
        <color indexed="8"/>
        <rFont val="Calibri"/>
        <family val="2"/>
      </rPr>
      <t xml:space="preserve"> De aquí a 2030, garantizar el acceso universal a servicios energéticos asequibles, fiables y modernos.</t>
    </r>
  </si>
  <si>
    <r>
      <rPr>
        <sz val="10"/>
        <color indexed="51"/>
        <rFont val="Calibri"/>
        <family val="2"/>
      </rPr>
      <t xml:space="preserve">7.1.1. </t>
    </r>
    <r>
      <rPr>
        <sz val="10"/>
        <color indexed="8"/>
        <rFont val="Calibri"/>
        <family val="2"/>
      </rPr>
      <t>Porcentaje de población que tiene acceso a la electricidad.</t>
    </r>
  </si>
  <si>
    <r>
      <rPr>
        <sz val="10"/>
        <color indexed="51"/>
        <rFont val="Calibri"/>
        <family val="2"/>
      </rPr>
      <t>7.1.2.</t>
    </r>
    <r>
      <rPr>
        <sz val="10"/>
        <color indexed="8"/>
        <rFont val="Calibri"/>
        <family val="2"/>
      </rPr>
      <t xml:space="preserve"> Porcentaje de la población con acceso a los combustibles limpios para cocción.</t>
    </r>
  </si>
  <si>
    <r>
      <rPr>
        <sz val="10"/>
        <color indexed="51"/>
        <rFont val="Calibri"/>
        <family val="2"/>
      </rPr>
      <t>Meta 7.2</t>
    </r>
    <r>
      <rPr>
        <sz val="10"/>
        <color indexed="8"/>
        <rFont val="Calibri"/>
        <family val="2"/>
      </rPr>
      <t>. De aquí a 2030, aumentar considerablemente la proporción de energía renovable en el conjunto de fuentes energéticas.</t>
    </r>
  </si>
  <si>
    <r>
      <rPr>
        <sz val="10"/>
        <color indexed="51"/>
        <rFont val="Calibri"/>
        <family val="2"/>
      </rPr>
      <t>7.2.1.</t>
    </r>
    <r>
      <rPr>
        <sz val="10"/>
        <color indexed="8"/>
        <rFont val="Calibri"/>
        <family val="2"/>
      </rPr>
      <t xml:space="preserve"> Porcentaje de la energía renovable en el consumo final total de energía.</t>
    </r>
  </si>
  <si>
    <r>
      <rPr>
        <sz val="10"/>
        <color indexed="51"/>
        <rFont val="Calibri"/>
        <family val="2"/>
      </rPr>
      <t>Meta 7.3.</t>
    </r>
    <r>
      <rPr>
        <sz val="10"/>
        <color indexed="8"/>
        <rFont val="Calibri"/>
        <family val="2"/>
      </rPr>
      <t xml:space="preserve"> De aquí a 2030, duplicar la tasa mundial de mejora de la eficiencia energética.</t>
    </r>
  </si>
  <si>
    <r>
      <rPr>
        <sz val="10"/>
        <color indexed="51"/>
        <rFont val="Calibri"/>
        <family val="2"/>
      </rPr>
      <t>7.3.1</t>
    </r>
    <r>
      <rPr>
        <sz val="10"/>
        <color indexed="8"/>
        <rFont val="Calibri"/>
        <family val="2"/>
      </rPr>
      <t>. Intensidad energética medida en términos de oferta interna de energía total y el PBI.</t>
    </r>
  </si>
  <si>
    <r>
      <rPr>
        <sz val="10"/>
        <color indexed="60"/>
        <rFont val="Calibri"/>
        <family val="2"/>
      </rPr>
      <t xml:space="preserve">Meta 8.1. </t>
    </r>
    <r>
      <rPr>
        <sz val="10"/>
        <color indexed="8"/>
        <rFont val="Calibri"/>
        <family val="2"/>
      </rPr>
      <t>Mantener el crecimiento económico per cápita de conformidad con las circunstancias nacionales y, en particular, un crecimiento del producto interno bruto en torno del 3% anual en los países menos adelantados.</t>
    </r>
  </si>
  <si>
    <r>
      <rPr>
        <sz val="10"/>
        <color indexed="60"/>
        <rFont val="Calibri"/>
        <family val="2"/>
      </rPr>
      <t>8.1.1.</t>
    </r>
    <r>
      <rPr>
        <sz val="10"/>
        <color indexed="8"/>
        <rFont val="Calibri"/>
        <family val="2"/>
      </rPr>
      <t xml:space="preserve"> Tasa de crecimiento anual del Producto Interno Bruto a precios constantes.</t>
    </r>
  </si>
  <si>
    <r>
      <rPr>
        <sz val="10"/>
        <color indexed="60"/>
        <rFont val="Calibri"/>
        <family val="2"/>
      </rPr>
      <t>8.1.2</t>
    </r>
    <r>
      <rPr>
        <sz val="10"/>
        <color indexed="8"/>
        <rFont val="Calibri"/>
        <family val="2"/>
      </rPr>
      <t>. Tasa de crecimiento anual del Producto Interno Bruto a precios constantes per cápita.</t>
    </r>
  </si>
  <si>
    <r>
      <rPr>
        <sz val="10"/>
        <color indexed="60"/>
        <rFont val="Calibri"/>
        <family val="2"/>
      </rPr>
      <t>Meta 8.2.</t>
    </r>
    <r>
      <rPr>
        <sz val="10"/>
        <color indexed="8"/>
        <rFont val="Calibri"/>
        <family val="2"/>
      </rPr>
      <t xml:space="preserve"> Lograr niveles más elevados de productividad económica mediante la diversificación, la modernización tecnológica y la innovación, entre otras cosas centrándose en los sectores con gran valor añadido y un uso intensivo de la mano de obra.</t>
    </r>
  </si>
  <si>
    <r>
      <rPr>
        <sz val="10"/>
        <color indexed="60"/>
        <rFont val="Calibri"/>
        <family val="2"/>
      </rPr>
      <t>8.2.1.</t>
    </r>
    <r>
      <rPr>
        <sz val="10"/>
        <color indexed="8"/>
        <rFont val="Calibri"/>
        <family val="2"/>
      </rPr>
      <t xml:space="preserve"> Tasa de crecimiento anual del Producto Interno Bruto a precios constantes por persona empleada.</t>
    </r>
  </si>
  <si>
    <r>
      <rPr>
        <sz val="10"/>
        <color indexed="60"/>
        <rFont val="Calibri"/>
        <family val="2"/>
      </rPr>
      <t>8.2.2</t>
    </r>
    <r>
      <rPr>
        <sz val="10"/>
        <color indexed="8"/>
        <rFont val="Calibri"/>
        <family val="2"/>
      </rPr>
      <t>. Distancia a la frontera de posibilidades de producción.</t>
    </r>
  </si>
  <si>
    <r>
      <rPr>
        <sz val="10"/>
        <color indexed="60"/>
        <rFont val="Calibri"/>
        <family val="2"/>
      </rPr>
      <t>Meta 8.3.</t>
    </r>
    <r>
      <rPr>
        <sz val="10"/>
        <color indexed="8"/>
        <rFont val="Calibri"/>
        <family val="2"/>
      </rPr>
      <t xml:space="preserve"> Promover políticas orientadas al desarrollo que apoyen las actividades productivas, la creación de puestos de trabajo decentes, el emprendimiento, la creatividad y la innovación, y fomentar la formalización y el crecimiento de las microempresas y las pequeñas y medianas empresas.</t>
    </r>
  </si>
  <si>
    <r>
      <rPr>
        <sz val="10"/>
        <color indexed="60"/>
        <rFont val="Calibri"/>
        <family val="2"/>
      </rPr>
      <t xml:space="preserve">8.3.1. </t>
    </r>
    <r>
      <rPr>
        <sz val="10"/>
        <color indexed="8"/>
        <rFont val="Calibri"/>
        <family val="2"/>
      </rPr>
      <t>Tasa de creación de empresas.</t>
    </r>
  </si>
  <si>
    <r>
      <rPr>
        <sz val="10"/>
        <color indexed="60"/>
        <rFont val="Calibri"/>
        <family val="2"/>
      </rPr>
      <t xml:space="preserve">Meta 8.5. </t>
    </r>
    <r>
      <rPr>
        <sz val="10"/>
        <color indexed="8"/>
        <rFont val="Calibri"/>
        <family val="2"/>
      </rPr>
      <t>(Adaptada). De aquí a 2030, lograr el empleo pleno y productivo y el trabajo decente para todos, así como la igualdad de remuneración por trabajo de igual valor.</t>
    </r>
  </si>
  <si>
    <r>
      <rPr>
        <sz val="10"/>
        <color indexed="60"/>
        <rFont val="Calibri"/>
        <family val="2"/>
      </rPr>
      <t>8.5.1</t>
    </r>
    <r>
      <rPr>
        <sz val="10"/>
        <color indexed="8"/>
        <rFont val="Calibri"/>
        <family val="2"/>
      </rPr>
      <t>. Tasa de empleo de la población en edad de trabajar.</t>
    </r>
  </si>
  <si>
    <r>
      <rPr>
        <sz val="10"/>
        <color indexed="60"/>
        <rFont val="Calibri"/>
        <family val="2"/>
      </rPr>
      <t>8.5.2.</t>
    </r>
    <r>
      <rPr>
        <sz val="10"/>
        <color indexed="8"/>
        <rFont val="Calibri"/>
        <family val="2"/>
      </rPr>
      <t xml:space="preserve"> Tasa de ocupación registrada.</t>
    </r>
  </si>
  <si>
    <r>
      <rPr>
        <sz val="10"/>
        <color indexed="60"/>
        <rFont val="Calibri"/>
        <family val="2"/>
      </rPr>
      <t>8.5.3</t>
    </r>
    <r>
      <rPr>
        <sz val="10"/>
        <color indexed="8"/>
        <rFont val="Calibri"/>
        <family val="2"/>
      </rPr>
      <t>. Proporción de ocupados de 16 años y más con jornada completa cuyos ingresos salariales no cubren la canasta básica total de un “hogar tipo”.</t>
    </r>
  </si>
  <si>
    <r>
      <rPr>
        <sz val="10"/>
        <color indexed="60"/>
        <rFont val="Calibri"/>
        <family val="2"/>
      </rPr>
      <t>8.5.4.</t>
    </r>
    <r>
      <rPr>
        <sz val="10"/>
        <color indexed="8"/>
        <rFont val="Calibri"/>
        <family val="2"/>
      </rPr>
      <t xml:space="preserve"> Brecha de género en los ingresos</t>
    </r>
  </si>
  <si>
    <t>laborales.</t>
  </si>
  <si>
    <r>
      <rPr>
        <sz val="10"/>
        <color indexed="60"/>
        <rFont val="Calibri"/>
        <family val="2"/>
      </rPr>
      <t>8.5.5.</t>
    </r>
    <r>
      <rPr>
        <sz val="10"/>
        <color indexed="8"/>
        <rFont val="Calibri"/>
        <family val="2"/>
      </rPr>
      <t xml:space="preserve"> Producto Bruto Interno por puesto de trabajo ocupado.</t>
    </r>
  </si>
  <si>
    <r>
      <rPr>
        <sz val="10"/>
        <color indexed="60"/>
        <rFont val="Calibri"/>
        <family val="2"/>
      </rPr>
      <t>Meta 8.6.</t>
    </r>
    <r>
      <rPr>
        <sz val="10"/>
        <color indexed="8"/>
        <rFont val="Calibri"/>
        <family val="2"/>
      </rPr>
      <t xml:space="preserve"> (Adaptada). De aquí a 2030, reducir considerablemente la proporción de jóvenes que no están empleados y no cursan estudios ni reciben capacitación.</t>
    </r>
  </si>
  <si>
    <r>
      <rPr>
        <sz val="10"/>
        <color indexed="60"/>
        <rFont val="Calibri"/>
        <family val="2"/>
      </rPr>
      <t>8.6.1.</t>
    </r>
    <r>
      <rPr>
        <sz val="10"/>
        <color indexed="8"/>
        <rFont val="Calibri"/>
        <family val="2"/>
      </rPr>
      <t xml:space="preserve"> Porcentaje de jóvenes (de 16 a 24 años) que no estudian, no trabajan ni buscan empleo.</t>
    </r>
  </si>
  <si>
    <r>
      <rPr>
        <sz val="10"/>
        <color indexed="60"/>
        <rFont val="Calibri"/>
        <family val="2"/>
      </rPr>
      <t>8.6.2.</t>
    </r>
    <r>
      <rPr>
        <sz val="10"/>
        <color indexed="8"/>
        <rFont val="Calibri"/>
        <family val="2"/>
      </rPr>
      <t xml:space="preserve"> Tasa de desempleo de la población joven de 16 a 24 años y más.</t>
    </r>
  </si>
  <si>
    <r>
      <rPr>
        <sz val="10"/>
        <color indexed="60"/>
        <rFont val="Calibri"/>
        <family val="2"/>
      </rPr>
      <t>Meta 8.7</t>
    </r>
    <r>
      <rPr>
        <sz val="10"/>
        <color indexed="8"/>
        <rFont val="Calibri"/>
        <family val="2"/>
      </rPr>
      <t>. (Adaptada). De aquí a 2030 erradicar el trabajo forzoso, poner fin a las formas contemporáneas de esclavitud y la trata de personas y eliminar el trabajo infantil en todas sus formas.</t>
    </r>
  </si>
  <si>
    <r>
      <rPr>
        <sz val="10"/>
        <color indexed="60"/>
        <rFont val="Calibri"/>
        <family val="2"/>
      </rPr>
      <t>8.7.1</t>
    </r>
    <r>
      <rPr>
        <sz val="10"/>
        <color indexed="8"/>
        <rFont val="Calibri"/>
        <family val="2"/>
      </rPr>
      <t>. Tasa de empleo de niños de 5 a 15 años.</t>
    </r>
  </si>
  <si>
    <r>
      <rPr>
        <sz val="10"/>
        <color indexed="60"/>
        <rFont val="Calibri"/>
        <family val="2"/>
      </rPr>
      <t>8.7.2.</t>
    </r>
    <r>
      <rPr>
        <sz val="10"/>
        <color indexed="8"/>
        <rFont val="Calibri"/>
        <family val="2"/>
      </rPr>
      <t xml:space="preserve"> Erradicación del trabajo forzoso.</t>
    </r>
  </si>
  <si>
    <r>
      <rPr>
        <sz val="10"/>
        <color indexed="60"/>
        <rFont val="Calibri"/>
        <family val="2"/>
      </rPr>
      <t xml:space="preserve">8.8.1.a. </t>
    </r>
    <r>
      <rPr>
        <sz val="10"/>
        <color indexed="8"/>
        <rFont val="Calibri"/>
        <family val="2"/>
      </rPr>
      <t>Tasas de frecuencia de lesiones ocupacionales no mortales.</t>
    </r>
  </si>
  <si>
    <r>
      <rPr>
        <sz val="10"/>
        <color indexed="60"/>
        <rFont val="Calibri"/>
        <family val="2"/>
      </rPr>
      <t>8.8.5.</t>
    </r>
    <r>
      <rPr>
        <sz val="10"/>
        <color indexed="8"/>
        <rFont val="Calibri"/>
        <family val="2"/>
      </rPr>
      <t xml:space="preserve"> Tasa de empleo no registrado.</t>
    </r>
  </si>
  <si>
    <r>
      <rPr>
        <sz val="10"/>
        <color indexed="60"/>
        <rFont val="Calibri"/>
        <family val="2"/>
      </rPr>
      <t>8.9.3</t>
    </r>
    <r>
      <rPr>
        <sz val="10"/>
        <color indexed="8"/>
        <rFont val="Calibri"/>
        <family val="2"/>
      </rPr>
      <t>. Propensión neta a viajar.</t>
    </r>
  </si>
  <si>
    <r>
      <rPr>
        <sz val="10"/>
        <color indexed="60"/>
        <rFont val="Calibri"/>
        <family val="2"/>
      </rPr>
      <t>Meta 8.10</t>
    </r>
    <r>
      <rPr>
        <sz val="10"/>
        <color indexed="8"/>
        <rFont val="Calibri"/>
        <family val="2"/>
      </rPr>
      <t>. Fortalecer la capacidad de las instituciones</t>
    </r>
  </si>
  <si>
    <r>
      <rPr>
        <sz val="10"/>
        <color indexed="60"/>
        <rFont val="Calibri"/>
        <family val="2"/>
      </rPr>
      <t>8.10.1.</t>
    </r>
    <r>
      <rPr>
        <sz val="10"/>
        <color indexed="8"/>
        <rFont val="Calibri"/>
        <family val="2"/>
      </rPr>
      <t xml:space="preserve"> Presencia de sucursales de bancos</t>
    </r>
  </si>
  <si>
    <t>financieras nacionales para fomentar y ampliar el</t>
  </si>
  <si>
    <t>comerciales por cada 100.000 adultos.</t>
  </si>
  <si>
    <t>acceso a los servicios bancarios, financieros y de</t>
  </si>
  <si>
    <r>
      <rPr>
        <sz val="10"/>
        <color indexed="60"/>
        <rFont val="Calibri"/>
        <family val="2"/>
      </rPr>
      <t>8.10.2</t>
    </r>
    <r>
      <rPr>
        <sz val="10"/>
        <color indexed="8"/>
        <rFont val="Calibri"/>
        <family val="2"/>
      </rPr>
      <t>. Porcentaje de localidades con</t>
    </r>
  </si>
  <si>
    <t>seguros para todos.</t>
  </si>
  <si>
    <t>presencia de al menos una sucursal</t>
  </si>
  <si>
    <t>(o corresponsal) de entidad bancaria.</t>
  </si>
  <si>
    <r>
      <rPr>
        <sz val="10"/>
        <color indexed="60"/>
        <rFont val="Calibri"/>
        <family val="2"/>
      </rPr>
      <t>8.10.3</t>
    </r>
    <r>
      <rPr>
        <sz val="10"/>
        <color indexed="8"/>
        <rFont val="Calibri"/>
        <family val="2"/>
      </rPr>
      <t>. Cajeros automáticos por cada</t>
    </r>
  </si>
  <si>
    <t>10.000 Km2.</t>
  </si>
  <si>
    <r>
      <rPr>
        <sz val="10"/>
        <color indexed="60"/>
        <rFont val="Calibri"/>
        <family val="2"/>
      </rPr>
      <t xml:space="preserve">8.10.3.b. </t>
    </r>
    <r>
      <rPr>
        <sz val="10"/>
        <color indexed="8"/>
        <rFont val="Calibri"/>
        <family val="2"/>
      </rPr>
      <t>Cajeros automáticos por cada</t>
    </r>
  </si>
  <si>
    <t>100.000 adultos.</t>
  </si>
  <si>
    <r>
      <rPr>
        <sz val="10"/>
        <color indexed="60"/>
        <rFont val="Calibri"/>
        <family val="2"/>
      </rPr>
      <t>8.10.4.</t>
    </r>
    <r>
      <rPr>
        <sz val="10"/>
        <color indexed="8"/>
        <rFont val="Calibri"/>
        <family val="2"/>
      </rPr>
      <t xml:space="preserve"> Porcentaje de la población adulta</t>
    </r>
  </si>
  <si>
    <t>con cuenta bancaria informada al Banco</t>
  </si>
  <si>
    <t>Central.</t>
  </si>
  <si>
    <r>
      <rPr>
        <sz val="10"/>
        <color indexed="60"/>
        <rFont val="Calibri"/>
        <family val="2"/>
      </rPr>
      <t>8.10.5.</t>
    </r>
    <r>
      <rPr>
        <sz val="10"/>
        <color indexed="8"/>
        <rFont val="Calibri"/>
        <family val="2"/>
      </rPr>
      <t xml:space="preserve"> Porcentaje de depósitos del sector</t>
    </r>
  </si>
  <si>
    <t>privado en el sistema financiero (como</t>
  </si>
  <si>
    <t>porcentaje del Producto Interno Bruto).</t>
  </si>
  <si>
    <r>
      <rPr>
        <sz val="10"/>
        <color indexed="60"/>
        <rFont val="Calibri"/>
        <family val="2"/>
      </rPr>
      <t>8.10.6.</t>
    </r>
    <r>
      <rPr>
        <sz val="10"/>
        <color indexed="8"/>
        <rFont val="Calibri"/>
        <family val="2"/>
      </rPr>
      <t xml:space="preserve"> Porcentaje de los depósitos</t>
    </r>
  </si>
  <si>
    <t>con plazo residual menor a tres meses.</t>
  </si>
  <si>
    <r>
      <rPr>
        <sz val="10"/>
        <color indexed="60"/>
        <rFont val="Calibri"/>
        <family val="2"/>
      </rPr>
      <t>8.10.7.</t>
    </r>
    <r>
      <rPr>
        <sz val="10"/>
        <color indexed="8"/>
        <rFont val="Calibri"/>
        <family val="2"/>
      </rPr>
      <t xml:space="preserve"> Porcentaje de los depósitos</t>
    </r>
  </si>
  <si>
    <t>a plazo en el sistema financiero nacional.</t>
  </si>
  <si>
    <r>
      <rPr>
        <sz val="10"/>
        <color indexed="60"/>
        <rFont val="Calibri"/>
        <family val="2"/>
      </rPr>
      <t xml:space="preserve">8.10.8. </t>
    </r>
    <r>
      <rPr>
        <sz val="10"/>
        <color indexed="8"/>
        <rFont val="Calibri"/>
        <family val="2"/>
      </rPr>
      <t>Crédito al sector privado no</t>
    </r>
  </si>
  <si>
    <t>financiero como porcentaje del Producto</t>
  </si>
  <si>
    <t>Interno Bruto nominal.</t>
  </si>
  <si>
    <r>
      <rPr>
        <sz val="10"/>
        <color indexed="60"/>
        <rFont val="Calibri"/>
        <family val="2"/>
      </rPr>
      <t>8.10.9</t>
    </r>
    <r>
      <rPr>
        <sz val="10"/>
        <color indexed="8"/>
        <rFont val="Calibri"/>
        <family val="2"/>
      </rPr>
      <t>. Crédito hipotecario al sector privado</t>
    </r>
  </si>
  <si>
    <t>no financiero como porcentaje del Producto</t>
  </si>
  <si>
    <t>Interno Bruto.</t>
  </si>
  <si>
    <r>
      <rPr>
        <sz val="10"/>
        <color indexed="60"/>
        <rFont val="Calibri"/>
        <family val="2"/>
      </rPr>
      <t>8.10.10</t>
    </r>
    <r>
      <rPr>
        <sz val="10"/>
        <color indexed="8"/>
        <rFont val="Calibri"/>
        <family val="2"/>
      </rPr>
      <t>. Cantidad de tarjeta habientes</t>
    </r>
  </si>
  <si>
    <t>(de crédito) por cada 100.000 adultos.</t>
  </si>
  <si>
    <r>
      <rPr>
        <sz val="10"/>
        <color indexed="60"/>
        <rFont val="Calibri"/>
        <family val="2"/>
      </rPr>
      <t>Meta 8.b.</t>
    </r>
    <r>
      <rPr>
        <sz val="10"/>
        <color indexed="8"/>
        <rFont val="Calibri"/>
        <family val="2"/>
      </rPr>
      <t xml:space="preserve"> De aquí a 2030, desarrollar y poner en</t>
    </r>
  </si>
  <si>
    <r>
      <rPr>
        <sz val="10"/>
        <color indexed="60"/>
        <rFont val="Calibri"/>
        <family val="2"/>
      </rPr>
      <t>8.b.1.</t>
    </r>
    <r>
      <rPr>
        <sz val="10"/>
        <color indexed="8"/>
        <rFont val="Calibri"/>
        <family val="2"/>
      </rPr>
      <t xml:space="preserve"> Gasto total de fondos públicos en</t>
    </r>
  </si>
  <si>
    <t>marcha una estrategia mundial para el empleo de los</t>
  </si>
  <si>
    <t>programas de protección social o de empleo</t>
  </si>
  <si>
    <t>jóvenes y aplicar el Pacto Mundial del Empleo de la</t>
  </si>
  <si>
    <t>como porcentaje de los presupuestos</t>
  </si>
  <si>
    <t>Organización Internacional del Trabajo.</t>
  </si>
  <si>
    <t>nacionales.</t>
  </si>
  <si>
    <r>
      <rPr>
        <sz val="10"/>
        <color indexed="52"/>
        <rFont val="Calibri"/>
        <family val="2"/>
      </rPr>
      <t>Meta 9.1.</t>
    </r>
    <r>
      <rPr>
        <sz val="10"/>
        <color indexed="8"/>
        <rFont val="Calibri"/>
        <family val="2"/>
      </rPr>
      <t xml:space="preserve"> Desarrollar infraestructuras fiables,</t>
    </r>
  </si>
  <si>
    <r>
      <rPr>
        <sz val="10"/>
        <color indexed="52"/>
        <rFont val="Calibri"/>
        <family val="2"/>
      </rPr>
      <t>9.1.1.</t>
    </r>
    <r>
      <rPr>
        <sz val="10"/>
        <color indexed="8"/>
        <rFont val="Calibri"/>
        <family val="2"/>
      </rPr>
      <t xml:space="preserve"> Calidad de la vialidad nacional.</t>
    </r>
  </si>
  <si>
    <t>sostenibles, resilientes y de calidad, incluidas</t>
  </si>
  <si>
    <r>
      <rPr>
        <sz val="10"/>
        <color indexed="52"/>
        <rFont val="Calibri"/>
        <family val="2"/>
      </rPr>
      <t xml:space="preserve">9.1.2. </t>
    </r>
    <r>
      <rPr>
        <sz val="10"/>
        <color indexed="8"/>
        <rFont val="Calibri"/>
        <family val="2"/>
      </rPr>
      <t>Rutas seguras y autopistas nacionales</t>
    </r>
  </si>
  <si>
    <t>infraestructuras regionales y transfronterizas, para</t>
  </si>
  <si>
    <t>construidas por Vialidad Nacional.</t>
  </si>
  <si>
    <t>apoyar el desarrollo económico y el bienestar</t>
  </si>
  <si>
    <r>
      <rPr>
        <sz val="10"/>
        <color indexed="52"/>
        <rFont val="Calibri"/>
        <family val="2"/>
      </rPr>
      <t>9.1.3</t>
    </r>
    <r>
      <rPr>
        <sz val="10"/>
        <color indexed="8"/>
        <rFont val="Calibri"/>
        <family val="2"/>
      </rPr>
      <t>. Mejoramiento de vías ferroviarias o</t>
    </r>
  </si>
  <si>
    <t>humano, haciendo especial hincapié en el acceso</t>
  </si>
  <si>
    <t>infraestructura ferroviaria renovada.</t>
  </si>
  <si>
    <t>asequible y equitativo para todos.</t>
  </si>
  <si>
    <r>
      <rPr>
        <sz val="10"/>
        <color indexed="52"/>
        <rFont val="Calibri"/>
        <family val="2"/>
      </rPr>
      <t>9.1.4</t>
    </r>
    <r>
      <rPr>
        <sz val="10"/>
        <color indexed="8"/>
        <rFont val="Calibri"/>
        <family val="2"/>
      </rPr>
      <t>. Volumen de carga transportada</t>
    </r>
  </si>
  <si>
    <t>por modo de transporte.</t>
  </si>
  <si>
    <r>
      <rPr>
        <sz val="10"/>
        <color indexed="52"/>
        <rFont val="Calibri"/>
        <family val="2"/>
      </rPr>
      <t>Meta 9.2</t>
    </r>
    <r>
      <rPr>
        <sz val="10"/>
        <color indexed="8"/>
        <rFont val="Calibri"/>
        <family val="2"/>
      </rPr>
      <t>. (Adaptada). Promover un desarrollo</t>
    </r>
  </si>
  <si>
    <r>
      <rPr>
        <sz val="10"/>
        <color indexed="52"/>
        <rFont val="Calibri"/>
        <family val="2"/>
      </rPr>
      <t>9.2.1.</t>
    </r>
    <r>
      <rPr>
        <sz val="10"/>
        <color indexed="8"/>
        <rFont val="Calibri"/>
        <family val="2"/>
      </rPr>
      <t xml:space="preserve"> Producto Interno Bruto por puesto de</t>
    </r>
  </si>
  <si>
    <t>productivo inclusivo y sostenible que permita generar</t>
  </si>
  <si>
    <t>trabajo ocupado.</t>
  </si>
  <si>
    <t>empleos de calidad.</t>
  </si>
  <si>
    <r>
      <rPr>
        <sz val="10"/>
        <color indexed="52"/>
        <rFont val="Calibri"/>
        <family val="2"/>
      </rPr>
      <t>9.2.2.</t>
    </r>
    <r>
      <rPr>
        <sz val="10"/>
        <color indexed="8"/>
        <rFont val="Calibri"/>
        <family val="2"/>
      </rPr>
      <t xml:space="preserve"> Tasa de empleo no registrado.</t>
    </r>
  </si>
  <si>
    <r>
      <rPr>
        <sz val="10"/>
        <color indexed="52"/>
        <rFont val="Calibri"/>
        <family val="2"/>
      </rPr>
      <t>9.2.3.</t>
    </r>
    <r>
      <rPr>
        <sz val="10"/>
        <color indexed="8"/>
        <rFont val="Calibri"/>
        <family val="2"/>
      </rPr>
      <t xml:space="preserve"> Tasa de subocupación demandante.</t>
    </r>
  </si>
  <si>
    <r>
      <rPr>
        <sz val="10"/>
        <color indexed="52"/>
        <rFont val="Calibri"/>
        <family val="2"/>
      </rPr>
      <t>9.2.4.</t>
    </r>
    <r>
      <rPr>
        <sz val="10"/>
        <color indexed="8"/>
        <rFont val="Calibri"/>
        <family val="2"/>
      </rPr>
      <t xml:space="preserve"> Exportaciones de bienes</t>
    </r>
  </si>
  <si>
    <t>diferenciados.</t>
  </si>
  <si>
    <r>
      <rPr>
        <sz val="10"/>
        <color indexed="52"/>
        <rFont val="Calibri"/>
        <family val="2"/>
      </rPr>
      <t>9.2.5.</t>
    </r>
    <r>
      <rPr>
        <sz val="10"/>
        <color indexed="8"/>
        <rFont val="Calibri"/>
        <family val="2"/>
      </rPr>
      <t xml:space="preserve"> Exportaciones de servicios.</t>
    </r>
  </si>
  <si>
    <r>
      <rPr>
        <sz val="10"/>
        <color indexed="52"/>
        <rFont val="Calibri"/>
        <family val="2"/>
      </rPr>
      <t>9.2.6</t>
    </r>
    <r>
      <rPr>
        <sz val="10"/>
        <color indexed="8"/>
        <rFont val="Calibri"/>
        <family val="2"/>
      </rPr>
      <t>. Número de empresas exportadoras.</t>
    </r>
  </si>
  <si>
    <r>
      <rPr>
        <sz val="10"/>
        <color indexed="52"/>
        <rFont val="Calibri"/>
        <family val="2"/>
      </rPr>
      <t>9.2.7</t>
    </r>
    <r>
      <rPr>
        <sz val="10"/>
        <color indexed="8"/>
        <rFont val="Calibri"/>
        <family val="2"/>
      </rPr>
      <t>. Tasa de creación neta de empresas.</t>
    </r>
  </si>
  <si>
    <r>
      <rPr>
        <sz val="10"/>
        <color indexed="52"/>
        <rFont val="Calibri"/>
        <family val="2"/>
      </rPr>
      <t>Meta 9.3</t>
    </r>
    <r>
      <rPr>
        <sz val="10"/>
        <color indexed="8"/>
        <rFont val="Calibri"/>
        <family val="2"/>
      </rPr>
      <t>. Aumentar el acceso de las pequeñas</t>
    </r>
  </si>
  <si>
    <r>
      <rPr>
        <sz val="10"/>
        <color indexed="52"/>
        <rFont val="Calibri"/>
        <family val="2"/>
      </rPr>
      <t xml:space="preserve">9.3.1. </t>
    </r>
    <r>
      <rPr>
        <sz val="10"/>
        <color indexed="8"/>
        <rFont val="Calibri"/>
        <family val="2"/>
      </rPr>
      <t>Participación de las Pequeñas y</t>
    </r>
  </si>
  <si>
    <t>industrias y otras empresas, particularmente en</t>
  </si>
  <si>
    <t>Medianas Empresas en el crédito bancario.</t>
  </si>
  <si>
    <t>los países en desarrollo, a los servicios financieros,</t>
  </si>
  <si>
    <r>
      <rPr>
        <sz val="10"/>
        <color indexed="52"/>
        <rFont val="Calibri"/>
        <family val="2"/>
      </rPr>
      <t>9.3.2.</t>
    </r>
    <r>
      <rPr>
        <sz val="10"/>
        <color indexed="8"/>
        <rFont val="Calibri"/>
        <family val="2"/>
      </rPr>
      <t xml:space="preserve"> Costo de endeudamiento de las</t>
    </r>
  </si>
  <si>
    <t>incluidos créditos asequibles, y su integración en las</t>
  </si>
  <si>
    <t>pequeñas y medianas empresas.</t>
  </si>
  <si>
    <t>cadenas de valor y los mercados.</t>
  </si>
  <si>
    <r>
      <rPr>
        <sz val="10"/>
        <color indexed="52"/>
        <rFont val="Calibri"/>
        <family val="2"/>
      </rPr>
      <t>9.3.3</t>
    </r>
    <r>
      <rPr>
        <sz val="10"/>
        <color indexed="8"/>
        <rFont val="Calibri"/>
        <family val="2"/>
      </rPr>
      <t>. Participación de las Micro, Pequeñas</t>
    </r>
  </si>
  <si>
    <t>y Medianas Empresas en las exportaciones</t>
  </si>
  <si>
    <t>sectoriales.</t>
  </si>
  <si>
    <r>
      <rPr>
        <sz val="10"/>
        <color indexed="52"/>
        <rFont val="Calibri"/>
        <family val="2"/>
      </rPr>
      <t>Meta 9.4.</t>
    </r>
    <r>
      <rPr>
        <sz val="10"/>
        <color indexed="8"/>
        <rFont val="Calibri"/>
        <family val="2"/>
      </rPr>
      <t xml:space="preserve"> De aquí a 2030, modernizar la</t>
    </r>
  </si>
  <si>
    <r>
      <rPr>
        <sz val="10"/>
        <color indexed="52"/>
        <rFont val="Calibri"/>
        <family val="2"/>
      </rPr>
      <t>9.4.1.</t>
    </r>
    <r>
      <rPr>
        <sz val="10"/>
        <color indexed="8"/>
        <rFont val="Calibri"/>
        <family val="2"/>
      </rPr>
      <t xml:space="preserve"> Emisiones gases efecto invernadero</t>
    </r>
  </si>
  <si>
    <t>infraestructura y reconvertir las industrias para que</t>
  </si>
  <si>
    <t>en relación al Producto Interno Bruto.</t>
  </si>
  <si>
    <t>sean sostenibles, utilizando los recursos con mayor</t>
  </si>
  <si>
    <t>eficacia y promoviendo la adopción de tecnologías</t>
  </si>
  <si>
    <t>y procesos industriales limpios y ambientalmente</t>
  </si>
  <si>
    <t>racionales, y logrando que todos los países tomen</t>
  </si>
  <si>
    <t>medidas de acuerdo con sus capacidades respectivas.</t>
  </si>
  <si>
    <r>
      <rPr>
        <sz val="10"/>
        <color indexed="52"/>
        <rFont val="Calibri"/>
        <family val="2"/>
      </rPr>
      <t>Meta 9.5.</t>
    </r>
    <r>
      <rPr>
        <sz val="10"/>
        <color indexed="8"/>
        <rFont val="Calibri"/>
        <family val="2"/>
      </rPr>
      <t xml:space="preserve"> Aumentar la investigación científica y</t>
    </r>
  </si>
  <si>
    <r>
      <rPr>
        <sz val="10"/>
        <color indexed="52"/>
        <rFont val="Calibri"/>
        <family val="2"/>
      </rPr>
      <t>9.5.1.</t>
    </r>
    <r>
      <rPr>
        <sz val="10"/>
        <color indexed="8"/>
        <rFont val="Calibri"/>
        <family val="2"/>
      </rPr>
      <t xml:space="preserve"> Inversión en actividades de</t>
    </r>
  </si>
  <si>
    <t>mejorar la capacidad tecnológica de los sectores</t>
  </si>
  <si>
    <t>investigación y desarrollo en relación al</t>
  </si>
  <si>
    <t>industriales de todos los países, en particular los</t>
  </si>
  <si>
    <t>Producto Interno Bruto.</t>
  </si>
  <si>
    <t>países en desarrollo, entre otras cosas fomentando</t>
  </si>
  <si>
    <r>
      <rPr>
        <sz val="10"/>
        <color indexed="52"/>
        <rFont val="Calibri"/>
        <family val="2"/>
      </rPr>
      <t>9.5.2.</t>
    </r>
    <r>
      <rPr>
        <sz val="10"/>
        <color indexed="8"/>
        <rFont val="Calibri"/>
        <family val="2"/>
      </rPr>
      <t xml:space="preserve"> Investigadores en Equivalente a</t>
    </r>
  </si>
  <si>
    <t>la innovación y aumentando considerablemente, de</t>
  </si>
  <si>
    <t>Jornada Completa cada 1.000 integrantes</t>
  </si>
  <si>
    <t>aquí a 2030, el número de personas que trabajan en</t>
  </si>
  <si>
    <t>de la población económicamente activa.</t>
  </si>
  <si>
    <t>investigación y desarrollo por millón de habitantes</t>
  </si>
  <si>
    <t>y los gastos de los sectores público y privado en</t>
  </si>
  <si>
    <t>investigación y desarrollo.</t>
  </si>
  <si>
    <r>
      <rPr>
        <sz val="10"/>
        <color indexed="52"/>
        <rFont val="Calibri"/>
        <family val="2"/>
      </rPr>
      <t>Meta 9.b.</t>
    </r>
    <r>
      <rPr>
        <sz val="10"/>
        <color indexed="8"/>
        <rFont val="Calibri"/>
        <family val="2"/>
      </rPr>
      <t xml:space="preserve"> Apoyar el desarrollo de tecnologías,</t>
    </r>
  </si>
  <si>
    <r>
      <rPr>
        <sz val="10"/>
        <color indexed="52"/>
        <rFont val="Calibri"/>
        <family val="2"/>
      </rPr>
      <t>9.b.1.</t>
    </r>
    <r>
      <rPr>
        <sz val="10"/>
        <color indexed="8"/>
        <rFont val="Calibri"/>
        <family val="2"/>
      </rPr>
      <t xml:space="preserve"> Financiamiento público para la</t>
    </r>
  </si>
  <si>
    <t>la investigación y la innovación nacionales en los</t>
  </si>
  <si>
    <t>innovación en el sector productivo con</t>
  </si>
  <si>
    <t>países en desarrollo, incluso garantizando un entorno</t>
  </si>
  <si>
    <t>relación al presupuesto del Ministerio</t>
  </si>
  <si>
    <t>normativo propicio a la diversificación industrial</t>
  </si>
  <si>
    <t>de Ciencia, Tecnología e Innovación</t>
  </si>
  <si>
    <t>y la adición de valor a los productos básicos, entre</t>
  </si>
  <si>
    <t>Productiva.</t>
  </si>
  <si>
    <t>otras cosas.</t>
  </si>
  <si>
    <r>
      <rPr>
        <sz val="10"/>
        <color indexed="52"/>
        <rFont val="Calibri"/>
        <family val="2"/>
      </rPr>
      <t>Meta 9.c</t>
    </r>
    <r>
      <rPr>
        <sz val="10"/>
        <color indexed="8"/>
        <rFont val="Calibri"/>
        <family val="2"/>
      </rPr>
      <t>. Aumentar de forma significativa el acceso</t>
    </r>
  </si>
  <si>
    <r>
      <rPr>
        <sz val="10"/>
        <color indexed="52"/>
        <rFont val="Calibri"/>
        <family val="2"/>
      </rPr>
      <t>9.c.1.</t>
    </r>
    <r>
      <rPr>
        <sz val="10"/>
        <color indexed="8"/>
        <rFont val="Calibri"/>
        <family val="2"/>
      </rPr>
      <t xml:space="preserve"> Porcentaje de la población, de 10 años</t>
    </r>
  </si>
  <si>
    <t>a la tecnología de la información y las comunicaciones</t>
  </si>
  <si>
    <t>y más, residentes en hogares particulares,</t>
  </si>
  <si>
    <t>y esforzarse por facilitar el acceso universal y</t>
  </si>
  <si>
    <t>que usan teléfono celular.</t>
  </si>
  <si>
    <t>asequible a Internet en los países menos adelantados</t>
  </si>
  <si>
    <t>a más tardar en 2020.</t>
  </si>
  <si>
    <r>
      <rPr>
        <sz val="10"/>
        <color indexed="16"/>
        <rFont val="Calibri"/>
        <family val="2"/>
      </rPr>
      <t>Meta 10.1.</t>
    </r>
    <r>
      <rPr>
        <sz val="10"/>
        <color indexed="8"/>
        <rFont val="Calibri"/>
        <family val="2"/>
      </rPr>
      <t xml:space="preserve"> De aquí a 2030, lograr progresivamente y</t>
    </r>
  </si>
  <si>
    <r>
      <rPr>
        <sz val="10"/>
        <color indexed="16"/>
        <rFont val="Calibri"/>
        <family val="2"/>
      </rPr>
      <t>10.1.1.</t>
    </r>
    <r>
      <rPr>
        <sz val="10"/>
        <color indexed="8"/>
        <rFont val="Calibri"/>
        <family val="2"/>
      </rPr>
      <t xml:space="preserve"> Brecha de ingresos entre los hogares</t>
    </r>
  </si>
  <si>
    <t>mantener el crecimiento de los ingresos del 20% más</t>
  </si>
  <si>
    <t>más ricos (quintil 5) y los más pobres</t>
  </si>
  <si>
    <t>pobre de la población a una tasa superior a la media</t>
  </si>
  <si>
    <t>(quintil 1).</t>
  </si>
  <si>
    <t>nacional.</t>
  </si>
  <si>
    <r>
      <rPr>
        <sz val="10"/>
        <color indexed="16"/>
        <rFont val="Calibri"/>
        <family val="2"/>
      </rPr>
      <t xml:space="preserve">Meta 10.3. </t>
    </r>
    <r>
      <rPr>
        <sz val="10"/>
        <color indexed="8"/>
        <rFont val="Calibri"/>
        <family val="2"/>
      </rPr>
      <t>Garantizar la igualdad de oportunidades</t>
    </r>
  </si>
  <si>
    <r>
      <rPr>
        <sz val="10"/>
        <color indexed="16"/>
        <rFont val="Calibri"/>
        <family val="2"/>
      </rPr>
      <t>10.3.1</t>
    </r>
    <r>
      <rPr>
        <sz val="10"/>
        <color indexed="8"/>
        <rFont val="Calibri"/>
        <family val="2"/>
      </rPr>
      <t>. Porcentaje de la población que</t>
    </r>
  </si>
  <si>
    <t>y reducir la desigualdad de resultados, incluso</t>
  </si>
  <si>
    <t>declara haberse sentido personalmente</t>
  </si>
  <si>
    <t>eliminando las leyes, políticas y prácticas</t>
  </si>
  <si>
    <t>víctima de discriminación por motivos</t>
  </si>
  <si>
    <t>discriminatorias y promoviendo legislaciones, políticas</t>
  </si>
  <si>
    <t>prohibidos por el derecho internacional de</t>
  </si>
  <si>
    <t>y medidas adecuadas a ese respecto.</t>
  </si>
  <si>
    <t>los derechos humanos durante los últimos</t>
  </si>
  <si>
    <t>12 meses.</t>
  </si>
  <si>
    <r>
      <rPr>
        <sz val="10"/>
        <color indexed="16"/>
        <rFont val="Calibri"/>
        <family val="2"/>
      </rPr>
      <t>Meta 10.4</t>
    </r>
    <r>
      <rPr>
        <sz val="10"/>
        <color indexed="8"/>
        <rFont val="Calibri"/>
        <family val="2"/>
      </rPr>
      <t>. Lograr progresivamente una mayor</t>
    </r>
  </si>
  <si>
    <r>
      <rPr>
        <sz val="10"/>
        <color indexed="16"/>
        <rFont val="Calibri"/>
        <family val="2"/>
      </rPr>
      <t>10.4.1.</t>
    </r>
    <r>
      <rPr>
        <sz val="10"/>
        <color indexed="8"/>
        <rFont val="Calibri"/>
        <family val="2"/>
      </rPr>
      <t xml:space="preserve"> Indice de Gini de la distribución del</t>
    </r>
  </si>
  <si>
    <t>igualdad de ingresos.</t>
  </si>
  <si>
    <t>ingreso per cápita familiar.</t>
  </si>
  <si>
    <t>10.4.2. Proporción de transferencias</t>
  </si>
  <si>
    <t>monetarias directas de protección social</t>
  </si>
  <si>
    <t>sobre el Producto Interno Bruto.</t>
  </si>
  <si>
    <r>
      <rPr>
        <sz val="10"/>
        <color indexed="51"/>
        <rFont val="Calibri"/>
        <family val="2"/>
      </rPr>
      <t>Meta 11.1.</t>
    </r>
    <r>
      <rPr>
        <sz val="10"/>
        <color indexed="8"/>
        <rFont val="Calibri"/>
        <family val="2"/>
      </rPr>
      <t xml:space="preserve"> De aquí a 2030, asegurar el acceso de</t>
    </r>
  </si>
  <si>
    <r>
      <rPr>
        <sz val="10"/>
        <color indexed="51"/>
        <rFont val="Calibri"/>
        <family val="2"/>
      </rPr>
      <t>11.1.1</t>
    </r>
    <r>
      <rPr>
        <sz val="10"/>
        <color indexed="8"/>
        <rFont val="Calibri"/>
        <family val="2"/>
      </rPr>
      <t>. Porcentaje de la población que vive</t>
    </r>
  </si>
  <si>
    <t>todas las personas a viviendas y servicios básicos</t>
  </si>
  <si>
    <t>en viviendas deficitarias particulares y</t>
  </si>
  <si>
    <t>adecuados, seguros y asequibles y mejorar los barrios</t>
  </si>
  <si>
    <t>en situación de tenencia irregular de la</t>
  </si>
  <si>
    <t>marginales.</t>
  </si>
  <si>
    <t>vivienda.</t>
  </si>
  <si>
    <r>
      <rPr>
        <sz val="10"/>
        <color indexed="51"/>
        <rFont val="Calibri"/>
        <family val="2"/>
      </rPr>
      <t>Meta 11.2.</t>
    </r>
    <r>
      <rPr>
        <sz val="10"/>
        <color indexed="8"/>
        <rFont val="Calibri"/>
        <family val="2"/>
      </rPr>
      <t xml:space="preserve"> De aquí a 2030, proporcionar acceso</t>
    </r>
  </si>
  <si>
    <r>
      <rPr>
        <sz val="10"/>
        <color indexed="51"/>
        <rFont val="Calibri"/>
        <family val="2"/>
      </rPr>
      <t>11.2.1</t>
    </r>
    <r>
      <rPr>
        <sz val="10"/>
        <color indexed="8"/>
        <rFont val="Calibri"/>
        <family val="2"/>
      </rPr>
      <t>. Proporción de la población que tiene</t>
    </r>
  </si>
  <si>
    <t>a sistemas de transporte seguros, asequibles,</t>
  </si>
  <si>
    <t>acceso conveniente al transporte público.</t>
  </si>
  <si>
    <t>accesibles y sostenibles para todos y mejorar la</t>
  </si>
  <si>
    <t>seguridad vial, en particular mediante la ampliación</t>
  </si>
  <si>
    <t>del transporte público, prestando especial atención</t>
  </si>
  <si>
    <t>a las necesidades de las personas en situación de</t>
  </si>
  <si>
    <t>vulnerabilidad, las mujeres, los niños, las personas con</t>
  </si>
  <si>
    <t>discapacidad y las personas de edad.</t>
  </si>
  <si>
    <r>
      <rPr>
        <sz val="10"/>
        <color indexed="51"/>
        <rFont val="Calibri"/>
        <family val="2"/>
      </rPr>
      <t>Meta 11.3</t>
    </r>
    <r>
      <rPr>
        <sz val="10"/>
        <color indexed="8"/>
        <rFont val="Calibri"/>
        <family val="2"/>
      </rPr>
      <t>. De aquí a 2030, aumentar la urbanización</t>
    </r>
  </si>
  <si>
    <r>
      <rPr>
        <sz val="10"/>
        <color indexed="51"/>
        <rFont val="Calibri"/>
        <family val="2"/>
      </rPr>
      <t>11.3.1.</t>
    </r>
    <r>
      <rPr>
        <sz val="10"/>
        <color indexed="8"/>
        <rFont val="Calibri"/>
        <family val="2"/>
      </rPr>
      <t xml:space="preserve"> Razón entre la tasa de consumo</t>
    </r>
  </si>
  <si>
    <t>inclusiva y sostenible y la capacidad para la</t>
  </si>
  <si>
    <t>de tierras urbanas y la tasa de crecimiento</t>
  </si>
  <si>
    <t>planificación y la gestión participativas, integradas y</t>
  </si>
  <si>
    <t>de la población.</t>
  </si>
  <si>
    <t>sostenibles de los asentamientos humanos en todos</t>
  </si>
  <si>
    <r>
      <rPr>
        <sz val="10"/>
        <color indexed="51"/>
        <rFont val="Calibri"/>
        <family val="2"/>
      </rPr>
      <t>11.3.3</t>
    </r>
    <r>
      <rPr>
        <sz val="10"/>
        <color indexed="8"/>
        <rFont val="Calibri"/>
        <family val="2"/>
      </rPr>
      <t>. Porcentaje de municipios que</t>
    </r>
  </si>
  <si>
    <t>los países.</t>
  </si>
  <si>
    <t>reportan poseer planes de desarrollo</t>
  </si>
  <si>
    <t>territoriales que integran las proyecciones</t>
  </si>
  <si>
    <t>demográficas y las necesidades de recursos.</t>
  </si>
  <si>
    <r>
      <rPr>
        <sz val="10"/>
        <color indexed="51"/>
        <rFont val="Calibri"/>
        <family val="2"/>
      </rPr>
      <t>Meta 11.4.</t>
    </r>
    <r>
      <rPr>
        <sz val="10"/>
        <color indexed="8"/>
        <rFont val="Calibri"/>
        <family val="2"/>
      </rPr>
      <t xml:space="preserve"> Redoblar los esfuerzos para proteger</t>
    </r>
  </si>
  <si>
    <r>
      <rPr>
        <sz val="10"/>
        <color indexed="51"/>
        <rFont val="Calibri"/>
        <family val="2"/>
      </rPr>
      <t>11.4.1.a</t>
    </r>
    <r>
      <rPr>
        <sz val="10"/>
        <color indexed="8"/>
        <rFont val="Calibri"/>
        <family val="2"/>
      </rPr>
      <t>. Cantidad de organismos del</t>
    </r>
  </si>
  <si>
    <t>y salvaguardar el patrimonio cultural y natural del</t>
  </si>
  <si>
    <t>ámbito público y privado que registran sus</t>
  </si>
  <si>
    <t>mundo.</t>
  </si>
  <si>
    <t>bienes culturales muebles en los sistemas</t>
  </si>
  <si>
    <t>informáticos implementados por el</t>
  </si>
  <si>
    <t>Ministerio de Cultura.</t>
  </si>
  <si>
    <r>
      <rPr>
        <sz val="10"/>
        <color indexed="51"/>
        <rFont val="Calibri"/>
        <family val="2"/>
      </rPr>
      <t>11.4.1.b.</t>
    </r>
    <r>
      <rPr>
        <sz val="10"/>
        <color indexed="8"/>
        <rFont val="Calibri"/>
        <family val="2"/>
      </rPr>
      <t xml:space="preserve"> Cantidad de bienes culturales</t>
    </r>
  </si>
  <si>
    <t>muebles que ingresan anualmente a formar</t>
  </si>
  <si>
    <t>parte del patrimonio de organismos del</t>
  </si>
  <si>
    <r>
      <rPr>
        <sz val="10"/>
        <color indexed="51"/>
        <rFont val="Calibri"/>
        <family val="2"/>
      </rPr>
      <t>11.4.1.c.</t>
    </r>
    <r>
      <rPr>
        <sz val="10"/>
        <color indexed="8"/>
        <rFont val="Calibri"/>
        <family val="2"/>
      </rPr>
      <t xml:space="preserve"> Cantidad de organizaciones</t>
    </r>
  </si>
  <si>
    <t>capacitadas en conservación y rescate de</t>
  </si>
  <si>
    <t>bienes culturales.</t>
  </si>
  <si>
    <r>
      <rPr>
        <sz val="10"/>
        <color indexed="51"/>
        <rFont val="Calibri"/>
        <family val="2"/>
      </rPr>
      <t>11.4.1.d.</t>
    </r>
    <r>
      <rPr>
        <sz val="10"/>
        <color indexed="8"/>
        <rFont val="Calibri"/>
        <family val="2"/>
      </rPr>
      <t xml:space="preserve"> Cantidad de personas capacitadas</t>
    </r>
  </si>
  <si>
    <t>en conservación y rescate de bienes</t>
  </si>
  <si>
    <t>culturales.</t>
  </si>
  <si>
    <r>
      <rPr>
        <sz val="10"/>
        <color indexed="51"/>
        <rFont val="Calibri"/>
        <family val="2"/>
      </rPr>
      <t>11.4.1.e</t>
    </r>
    <r>
      <rPr>
        <sz val="10"/>
        <color indexed="8"/>
        <rFont val="Calibri"/>
        <family val="2"/>
      </rPr>
      <t>. Cantidad de manifestaciones del</t>
    </r>
  </si>
  <si>
    <t>patrimonio cultural inmaterial relevadas</t>
  </si>
  <si>
    <t>en Argentina e incorporadas a la base de</t>
  </si>
  <si>
    <t>datos de registro del patrimonio cultural</t>
  </si>
  <si>
    <t>inmaterial.</t>
  </si>
  <si>
    <r>
      <rPr>
        <sz val="10"/>
        <color indexed="51"/>
        <rFont val="Calibri"/>
        <family val="2"/>
      </rPr>
      <t>11.4.1.f.</t>
    </r>
    <r>
      <rPr>
        <sz val="10"/>
        <color indexed="8"/>
        <rFont val="Calibri"/>
        <family val="2"/>
      </rPr>
      <t xml:space="preserve"> Cantidad de bienes patrimoniales</t>
    </r>
  </si>
  <si>
    <t>declarados en los términos de la Ley 12665.</t>
  </si>
  <si>
    <r>
      <rPr>
        <sz val="10"/>
        <color indexed="51"/>
        <rFont val="Calibri"/>
        <family val="2"/>
      </rPr>
      <t>11.4.1.g.</t>
    </r>
    <r>
      <rPr>
        <sz val="10"/>
        <color indexed="8"/>
        <rFont val="Calibri"/>
        <family val="2"/>
      </rPr>
      <t xml:space="preserve"> Incremento interanual del</t>
    </r>
  </si>
  <si>
    <t>presupuesto asignado para la Preservación</t>
  </si>
  <si>
    <t>de los bienes declarados por la Comisión</t>
  </si>
  <si>
    <t>Nacional de Monumentos, de Lugares y de</t>
  </si>
  <si>
    <t>Bienes Históricos.</t>
  </si>
  <si>
    <r>
      <rPr>
        <sz val="10"/>
        <color indexed="51"/>
        <rFont val="Calibri"/>
        <family val="2"/>
      </rPr>
      <t>Meta 11.6.</t>
    </r>
    <r>
      <rPr>
        <sz val="10"/>
        <color indexed="8"/>
        <rFont val="Calibri"/>
        <family val="2"/>
      </rPr>
      <t xml:space="preserve"> De aquí a 2030, reducir el impacto</t>
    </r>
  </si>
  <si>
    <r>
      <rPr>
        <sz val="10"/>
        <color indexed="51"/>
        <rFont val="Calibri"/>
        <family val="2"/>
      </rPr>
      <t>11.6.1.</t>
    </r>
    <r>
      <rPr>
        <sz val="10"/>
        <color indexed="8"/>
        <rFont val="Calibri"/>
        <family val="2"/>
      </rPr>
      <t xml:space="preserve"> Porcentaje de residuos sólidos</t>
    </r>
  </si>
  <si>
    <t>ambiental negativo per cápita en las ciudades, incluso</t>
  </si>
  <si>
    <t>urbanos con disposición final adecuada</t>
  </si>
  <si>
    <t>prestando especial atención a la calidad del aire y la</t>
  </si>
  <si>
    <t>con respecto al total de los residuos sólidos</t>
  </si>
  <si>
    <t>gestión de los desechos municipales y de otro tipo.</t>
  </si>
  <si>
    <t>urbanos generados a nivel nacional.</t>
  </si>
  <si>
    <r>
      <rPr>
        <sz val="10"/>
        <color indexed="51"/>
        <rFont val="Calibri"/>
        <family val="2"/>
      </rPr>
      <t>11.6.2.</t>
    </r>
    <r>
      <rPr>
        <sz val="10"/>
        <color indexed="8"/>
        <rFont val="Calibri"/>
        <family val="2"/>
      </rPr>
      <t xml:space="preserve"> Cantidad de equipos disponibles</t>
    </r>
  </si>
  <si>
    <t>para medición de calidad de aire en</t>
  </si>
  <si>
    <t>ciudades de más de 300.000 habitantes.</t>
  </si>
  <si>
    <r>
      <rPr>
        <sz val="10"/>
        <color indexed="51"/>
        <rFont val="Calibri"/>
        <family val="2"/>
      </rPr>
      <t>Meta 11.b</t>
    </r>
    <r>
      <rPr>
        <sz val="10"/>
        <color indexed="8"/>
        <rFont val="Calibri"/>
        <family val="2"/>
      </rPr>
      <t>. De aquí a 2020, aumentar considerablemente</t>
    </r>
  </si>
  <si>
    <r>
      <rPr>
        <sz val="10"/>
        <color indexed="51"/>
        <rFont val="Calibri"/>
        <family val="2"/>
      </rPr>
      <t>11.b.1</t>
    </r>
    <r>
      <rPr>
        <sz val="10"/>
        <color indexed="8"/>
        <rFont val="Calibri"/>
        <family val="2"/>
      </rPr>
      <t>. Cantidad de gobiernos locales</t>
    </r>
  </si>
  <si>
    <t>el número de ciudades y asentamientos humanos que</t>
  </si>
  <si>
    <t>que adoptan e implementan estrategias</t>
  </si>
  <si>
    <t>adoptan e implementan políticas y planes integrados</t>
  </si>
  <si>
    <t>de reducción de riesgo de desastres</t>
  </si>
  <si>
    <t>para promover la inclusión, el uso eficiente de los</t>
  </si>
  <si>
    <t>de acuerdo con el Marco de Sendai para</t>
  </si>
  <si>
    <t>recursos, la mitigación del cambio climático y la</t>
  </si>
  <si>
    <t>la Reducción del Riesgo de Desastres</t>
  </si>
  <si>
    <t>adaptación a él y la resiliencia ante los desastres, y</t>
  </si>
  <si>
    <t>2015-2030 y planes de desarrollo de</t>
  </si>
  <si>
    <t>desarrollar y poner en práctica, en consonancia con</t>
  </si>
  <si>
    <t>resiliencia para sus ciudades.</t>
  </si>
  <si>
    <t>el Marco de Sendai para la Reducción del Riesgo de</t>
  </si>
  <si>
    <t>Desastres 2015-2030, la gestión integral de los riesgos</t>
  </si>
  <si>
    <t>de desastre a todos los niveles.</t>
  </si>
  <si>
    <r>
      <rPr>
        <sz val="10"/>
        <color indexed="51"/>
        <rFont val="Calibri"/>
        <family val="2"/>
      </rPr>
      <t>Meta 12.5.</t>
    </r>
    <r>
      <rPr>
        <sz val="10"/>
        <color indexed="8"/>
        <rFont val="Calibri"/>
        <family val="2"/>
      </rPr>
      <t xml:space="preserve"> De aquí a 2030, reducir considerablemente</t>
    </r>
  </si>
  <si>
    <r>
      <rPr>
        <sz val="10"/>
        <color indexed="51"/>
        <rFont val="Calibri"/>
        <family val="2"/>
      </rPr>
      <t xml:space="preserve">12.5.1. </t>
    </r>
    <r>
      <rPr>
        <sz val="10"/>
        <color indexed="8"/>
        <rFont val="Calibri"/>
        <family val="2"/>
      </rPr>
      <t>Porcentaje nacional de valorización</t>
    </r>
  </si>
  <si>
    <t>la generación de desechos mediante actividades de</t>
  </si>
  <si>
    <t>de residuos sólidos urbanos.</t>
  </si>
  <si>
    <t>prevención, reducción, reciclado y reutilización.</t>
  </si>
  <si>
    <r>
      <rPr>
        <sz val="10"/>
        <color indexed="51"/>
        <rFont val="Calibri"/>
        <family val="2"/>
      </rPr>
      <t xml:space="preserve">Meta 12.7. </t>
    </r>
    <r>
      <rPr>
        <sz val="10"/>
        <color indexed="8"/>
        <rFont val="Calibri"/>
        <family val="2"/>
      </rPr>
      <t>Promover prácticas de adquisición pública</t>
    </r>
  </si>
  <si>
    <r>
      <rPr>
        <sz val="10"/>
        <color indexed="51"/>
        <rFont val="Calibri"/>
        <family val="2"/>
      </rPr>
      <t>12.7.1.</t>
    </r>
    <r>
      <rPr>
        <sz val="10"/>
        <color indexed="8"/>
        <rFont val="Calibri"/>
        <family val="2"/>
      </rPr>
      <t xml:space="preserve"> Sistema de información sobre</t>
    </r>
  </si>
  <si>
    <t>que sean sostenibles, de conformidad con las políticas</t>
  </si>
  <si>
    <t>compras públicas de bienes y servicios</t>
  </si>
  <si>
    <t>y prioridades nacionales.</t>
  </si>
  <si>
    <t>implementado.</t>
  </si>
  <si>
    <r>
      <rPr>
        <sz val="10"/>
        <color indexed="57"/>
        <rFont val="Calibri"/>
        <family val="2"/>
      </rPr>
      <t>Meta 13.2</t>
    </r>
    <r>
      <rPr>
        <sz val="10"/>
        <color indexed="8"/>
        <rFont val="Calibri"/>
        <family val="2"/>
      </rPr>
      <t>. Incorporar medidas relativas al cambio</t>
    </r>
  </si>
  <si>
    <r>
      <rPr>
        <sz val="10"/>
        <color indexed="57"/>
        <rFont val="Calibri"/>
        <family val="2"/>
      </rPr>
      <t>13.2.1.</t>
    </r>
    <r>
      <rPr>
        <sz val="10"/>
        <color indexed="8"/>
        <rFont val="Calibri"/>
        <family val="2"/>
      </rPr>
      <t xml:space="preserve"> Emisiones de gases efecto</t>
    </r>
  </si>
  <si>
    <t>climático en las políticas, estrategias y planes nacionales.</t>
  </si>
  <si>
    <t>invernadero.</t>
  </si>
  <si>
    <r>
      <rPr>
        <sz val="10"/>
        <color indexed="57"/>
        <rFont val="Calibri"/>
        <family val="2"/>
      </rPr>
      <t>Meta 13.3.</t>
    </r>
    <r>
      <rPr>
        <sz val="10"/>
        <color indexed="8"/>
        <rFont val="Calibri"/>
        <family val="2"/>
      </rPr>
      <t xml:space="preserve"> Mejorar la educación, la sensibilización y</t>
    </r>
  </si>
  <si>
    <r>
      <rPr>
        <sz val="10"/>
        <color indexed="57"/>
        <rFont val="Calibri"/>
        <family val="2"/>
      </rPr>
      <t>13.3.1.</t>
    </r>
    <r>
      <rPr>
        <sz val="10"/>
        <color indexed="8"/>
        <rFont val="Calibri"/>
        <family val="2"/>
      </rPr>
      <t xml:space="preserve"> Actividades de educación ambiental</t>
    </r>
  </si>
  <si>
    <t>la capacidad humana e institucional respecto de la</t>
  </si>
  <si>
    <t>sobre mitigación, adaptación y reducción</t>
  </si>
  <si>
    <t>mitigación del cambio climático, la adaptación a él,</t>
  </si>
  <si>
    <t>del cambio climático.</t>
  </si>
  <si>
    <t>la reducción de sus efectos y la alerta temprana.</t>
  </si>
  <si>
    <r>
      <rPr>
        <sz val="10"/>
        <color indexed="49"/>
        <rFont val="Calibri"/>
        <family val="2"/>
      </rPr>
      <t>Meta 14.5.</t>
    </r>
    <r>
      <rPr>
        <sz val="10"/>
        <color indexed="8"/>
        <rFont val="Calibri"/>
        <family val="2"/>
      </rPr>
      <t xml:space="preserve"> De aquí a 2020, conservar al menos el 10%</t>
    </r>
  </si>
  <si>
    <r>
      <rPr>
        <sz val="10"/>
        <color indexed="49"/>
        <rFont val="Calibri"/>
        <family val="2"/>
      </rPr>
      <t>14.5.1.</t>
    </r>
    <r>
      <rPr>
        <sz val="10"/>
        <color indexed="8"/>
        <rFont val="Calibri"/>
        <family val="2"/>
      </rPr>
      <t xml:space="preserve"> Porcentaje de territorio protegido</t>
    </r>
  </si>
  <si>
    <t>de las zonas costeras y marinas, de conformidad con</t>
  </si>
  <si>
    <t>en relación con la superficie total de los</t>
  </si>
  <si>
    <t>las leyes nacionales y el derecho internacional y sobre</t>
  </si>
  <si>
    <t>espacios marítimos.</t>
  </si>
  <si>
    <t>la base de la mejor información científica disponible.</t>
  </si>
  <si>
    <r>
      <rPr>
        <sz val="10"/>
        <color indexed="49"/>
        <rFont val="Calibri"/>
        <family val="2"/>
      </rPr>
      <t>Meta 14.a.</t>
    </r>
    <r>
      <rPr>
        <sz val="10"/>
        <color indexed="8"/>
        <rFont val="Calibri"/>
        <family val="2"/>
      </rPr>
      <t xml:space="preserve"> Aumentar los conocimientos científicos,</t>
    </r>
  </si>
  <si>
    <r>
      <rPr>
        <sz val="10"/>
        <color indexed="49"/>
        <rFont val="Calibri"/>
        <family val="2"/>
      </rPr>
      <t>14.a.1.</t>
    </r>
    <r>
      <rPr>
        <sz val="10"/>
        <color indexed="8"/>
        <rFont val="Calibri"/>
        <family val="2"/>
      </rPr>
      <t xml:space="preserve"> Financiamiento para la promoción</t>
    </r>
  </si>
  <si>
    <t>desarrollar la capacidad de investigación y transferir</t>
  </si>
  <si>
    <t>de la I+D+i del espacio marítimo y pesquero</t>
  </si>
  <si>
    <t>tecnología marina, teniendo en cuenta los Criterios y</t>
  </si>
  <si>
    <t>con relación al presupuesto nacional en</t>
  </si>
  <si>
    <t>Directrices para la Transferencia de Tecnología Marina</t>
  </si>
  <si>
    <t>Ciencia y Técnica.</t>
  </si>
  <si>
    <t>de la Comisión Oceanográfica Intergubernamental, a</t>
  </si>
  <si>
    <t>fin de mejorar la salud de los océanos y potenciar la</t>
  </si>
  <si>
    <t>contribución de la biodiversidad marina al desarrollo</t>
  </si>
  <si>
    <t>de los países en desarrollo, en particular los pequeños</t>
  </si>
  <si>
    <t>Estados insulares en desarrollo y los países menos</t>
  </si>
  <si>
    <t>adelantados.</t>
  </si>
  <si>
    <r>
      <rPr>
        <sz val="10"/>
        <color indexed="57"/>
        <rFont val="Calibri"/>
        <family val="2"/>
      </rPr>
      <t>Meta 15.1.</t>
    </r>
    <r>
      <rPr>
        <sz val="10"/>
        <color indexed="8"/>
        <rFont val="Calibri"/>
        <family val="2"/>
      </rPr>
      <t xml:space="preserve"> De aquí a 2020, asegurar la conservación,</t>
    </r>
  </si>
  <si>
    <r>
      <rPr>
        <sz val="10"/>
        <color indexed="57"/>
        <rFont val="Calibri"/>
        <family val="2"/>
      </rPr>
      <t>15.1.1</t>
    </r>
    <r>
      <rPr>
        <sz val="10"/>
        <color indexed="8"/>
        <rFont val="Calibri"/>
        <family val="2"/>
      </rPr>
      <t>. Superficie de bosque nativo como</t>
    </r>
  </si>
  <si>
    <t>el restablecimiento y el uso sostenible de los</t>
  </si>
  <si>
    <t>porcentaje de la superficie total.</t>
  </si>
  <si>
    <t>ecosistemas terrestres y los ecosistemas interiores de</t>
  </si>
  <si>
    <t>agua dulce y sus servicios, en particular los bosques,</t>
  </si>
  <si>
    <t>los humedales, las montañas y las zonas áridas, en</t>
  </si>
  <si>
    <t>consonancia con las obligaciones contraídas en virtud</t>
  </si>
  <si>
    <t>de acuerdos internacionales.</t>
  </si>
  <si>
    <r>
      <rPr>
        <sz val="10"/>
        <color indexed="57"/>
        <rFont val="Calibri"/>
        <family val="2"/>
      </rPr>
      <t>Meta 15.2.</t>
    </r>
    <r>
      <rPr>
        <sz val="10"/>
        <color indexed="8"/>
        <rFont val="Calibri"/>
        <family val="2"/>
      </rPr>
      <t xml:space="preserve"> De aquí a 2020, promover la puesta en</t>
    </r>
  </si>
  <si>
    <r>
      <rPr>
        <sz val="10"/>
        <color indexed="57"/>
        <rFont val="Calibri"/>
        <family val="2"/>
      </rPr>
      <t>15.2.1.a.</t>
    </r>
    <r>
      <rPr>
        <sz val="10"/>
        <color indexed="8"/>
        <rFont val="Calibri"/>
        <family val="2"/>
      </rPr>
      <t xml:space="preserve"> Superficie de bosque nativo</t>
    </r>
  </si>
  <si>
    <t>práctica de la gestión sostenible de todos los tipos</t>
  </si>
  <si>
    <t>por categoría de conservación según</t>
  </si>
  <si>
    <t>de bosques, detener la deforestación, recuperar los</t>
  </si>
  <si>
    <t>Ordenamientos Territoriales de Bosques</t>
  </si>
  <si>
    <t>bosques degradados y aumentar considerablemente</t>
  </si>
  <si>
    <t>Nativos.</t>
  </si>
  <si>
    <t>la forestación y la reforestación a nivel mundial.</t>
  </si>
  <si>
    <r>
      <rPr>
        <sz val="10"/>
        <color indexed="57"/>
        <rFont val="Calibri"/>
        <family val="2"/>
      </rPr>
      <t>15.2.1.b</t>
    </r>
    <r>
      <rPr>
        <sz val="10"/>
        <color indexed="8"/>
        <rFont val="Calibri"/>
        <family val="2"/>
      </rPr>
      <t>. Porcentaje de bosque nativo bajo</t>
    </r>
  </si>
  <si>
    <t>manejo sustentable por tipo de plan.</t>
  </si>
  <si>
    <t>15.2.2. Porcentaje anual y valor absoluto de</t>
  </si>
  <si>
    <t>pérdida de bosques nativos.</t>
  </si>
  <si>
    <r>
      <rPr>
        <sz val="10"/>
        <color indexed="57"/>
        <rFont val="Calibri"/>
        <family val="2"/>
      </rPr>
      <t>Meta 15.3.</t>
    </r>
    <r>
      <rPr>
        <sz val="10"/>
        <color indexed="8"/>
        <rFont val="Calibri"/>
        <family val="2"/>
      </rPr>
      <t xml:space="preserve"> De aquí a 2030, luchar contra la</t>
    </r>
  </si>
  <si>
    <r>
      <rPr>
        <sz val="10"/>
        <color indexed="57"/>
        <rFont val="Calibri"/>
        <family val="2"/>
      </rPr>
      <t>15.3.1.a.</t>
    </r>
    <r>
      <rPr>
        <sz val="10"/>
        <color indexed="8"/>
        <rFont val="Calibri"/>
        <family val="2"/>
      </rPr>
      <t xml:space="preserve"> Estado de la cobertura terrestre.</t>
    </r>
  </si>
  <si>
    <t>desertificación, rehabilitar las tierras y los suelos</t>
  </si>
  <si>
    <r>
      <rPr>
        <sz val="10"/>
        <color indexed="57"/>
        <rFont val="Calibri"/>
        <family val="2"/>
      </rPr>
      <t>15.3.1.b.</t>
    </r>
    <r>
      <rPr>
        <sz val="10"/>
        <color indexed="8"/>
        <rFont val="Calibri"/>
        <family val="2"/>
      </rPr>
      <t xml:space="preserve"> Reservas de carbono en superficie</t>
    </r>
  </si>
  <si>
    <t>degradados, incluidas las tierras afectadas por</t>
  </si>
  <si>
    <t>y suelo.</t>
  </si>
  <si>
    <t>la desertificación, la sequía y las inundaciones, y</t>
  </si>
  <si>
    <r>
      <rPr>
        <sz val="10"/>
        <color indexed="57"/>
        <rFont val="Calibri"/>
        <family val="2"/>
      </rPr>
      <t>15.3.1.c.</t>
    </r>
    <r>
      <rPr>
        <sz val="10"/>
        <color indexed="8"/>
        <rFont val="Calibri"/>
        <family val="2"/>
      </rPr>
      <t xml:space="preserve"> Productividad de la tierra.</t>
    </r>
  </si>
  <si>
    <t>procurar lograr un mundo con efecto neutro en la</t>
  </si>
  <si>
    <t>degradación del suelo.</t>
  </si>
  <si>
    <r>
      <rPr>
        <sz val="10"/>
        <color indexed="57"/>
        <rFont val="Calibri"/>
        <family val="2"/>
      </rPr>
      <t>Meta 15.5</t>
    </r>
    <r>
      <rPr>
        <sz val="10"/>
        <color indexed="8"/>
        <rFont val="Calibri"/>
        <family val="2"/>
      </rPr>
      <t>. Adoptar medidas urgentes y significativas</t>
    </r>
  </si>
  <si>
    <r>
      <rPr>
        <sz val="10"/>
        <color indexed="57"/>
        <rFont val="Calibri"/>
        <family val="2"/>
      </rPr>
      <t>15.5.1</t>
    </r>
    <r>
      <rPr>
        <sz val="10"/>
        <color indexed="8"/>
        <rFont val="Calibri"/>
        <family val="2"/>
      </rPr>
      <t xml:space="preserve"> Índice Nacional de la Lista Roja.</t>
    </r>
  </si>
  <si>
    <t>para reducir la degradación de los hábitats naturales,</t>
  </si>
  <si>
    <t>detener la pérdida de biodiversidad y, de aquí a 2020,</t>
  </si>
  <si>
    <t>proteger las especies amenazadas y evitar su extinción.</t>
  </si>
  <si>
    <r>
      <rPr>
        <sz val="10"/>
        <color indexed="57"/>
        <rFont val="Calibri"/>
        <family val="2"/>
      </rPr>
      <t>Meta 15.6</t>
    </r>
    <r>
      <rPr>
        <sz val="10"/>
        <color indexed="8"/>
        <rFont val="Calibri"/>
        <family val="2"/>
      </rPr>
      <t>. Promover la participación justa y equitativa</t>
    </r>
  </si>
  <si>
    <r>
      <rPr>
        <sz val="10"/>
        <color indexed="57"/>
        <rFont val="Calibri"/>
        <family val="2"/>
      </rPr>
      <t>15.6.1.a.</t>
    </r>
    <r>
      <rPr>
        <sz val="10"/>
        <color indexed="8"/>
        <rFont val="Calibri"/>
        <family val="2"/>
      </rPr>
      <t xml:space="preserve"> Número de Permisos con</t>
    </r>
  </si>
  <si>
    <t>en los beneficios derivados de la utilización de los</t>
  </si>
  <si>
    <t>Beneficios Monetarios que se deriven de</t>
  </si>
  <si>
    <t>recursos genéticos y promover el acceso adecuado a</t>
  </si>
  <si>
    <t>la utilización de los recursos genéticos /</t>
  </si>
  <si>
    <t>esos recursos, según lo convenido internacionalmente.</t>
  </si>
  <si>
    <t>Número de Permisos Totales.</t>
  </si>
  <si>
    <r>
      <rPr>
        <sz val="10"/>
        <color indexed="57"/>
        <rFont val="Calibri"/>
        <family val="2"/>
      </rPr>
      <t>15.6.1.b.</t>
    </r>
    <r>
      <rPr>
        <sz val="10"/>
        <color indexed="8"/>
        <rFont val="Calibri"/>
        <family val="2"/>
      </rPr>
      <t xml:space="preserve"> Número de Permisos con</t>
    </r>
  </si>
  <si>
    <t>Beneficios No Monetarios que se deriven</t>
  </si>
  <si>
    <t>de la utilización de los recursos genéticos /</t>
  </si>
  <si>
    <r>
      <rPr>
        <sz val="10"/>
        <color indexed="57"/>
        <rFont val="Calibri"/>
        <family val="2"/>
      </rPr>
      <t>Meta 15.7</t>
    </r>
    <r>
      <rPr>
        <sz val="10"/>
        <color indexed="8"/>
        <rFont val="Calibri"/>
        <family val="2"/>
      </rPr>
      <t>. Adoptar medidas urgentes para poner fin</t>
    </r>
  </si>
  <si>
    <r>
      <rPr>
        <sz val="10"/>
        <color indexed="57"/>
        <rFont val="Calibri"/>
        <family val="2"/>
      </rPr>
      <t>15.7.1.a</t>
    </r>
    <r>
      <rPr>
        <sz val="10"/>
        <color indexed="8"/>
        <rFont val="Calibri"/>
        <family val="2"/>
      </rPr>
      <t>. Número de especies indicadoras en</t>
    </r>
  </si>
  <si>
    <t>a la caza furtiva y el tráfico de especies protegidas</t>
  </si>
  <si>
    <t>peligro de extinción.</t>
  </si>
  <si>
    <t>de flora y fauna y abordar tanto la demanda como la</t>
  </si>
  <si>
    <r>
      <rPr>
        <sz val="10"/>
        <color indexed="57"/>
        <rFont val="Calibri"/>
        <family val="2"/>
      </rPr>
      <t>15.7.1.b.</t>
    </r>
    <r>
      <rPr>
        <sz val="10"/>
        <color indexed="8"/>
        <rFont val="Calibri"/>
        <family val="2"/>
      </rPr>
      <t xml:space="preserve"> Proporción de especímenes</t>
    </r>
  </si>
  <si>
    <t>oferta de productos ilegales de flora y fauna silvestres.</t>
  </si>
  <si>
    <t>decomisados del comercio ilegal derivados</t>
  </si>
  <si>
    <t>de la biodiversidad respecto de los</t>
  </si>
  <si>
    <t>especímenes registrados por el comercio.</t>
  </si>
  <si>
    <r>
      <rPr>
        <sz val="10"/>
        <color indexed="57"/>
        <rFont val="Calibri"/>
        <family val="2"/>
      </rPr>
      <t>15.7.1.c</t>
    </r>
    <r>
      <rPr>
        <sz val="10"/>
        <color indexed="8"/>
        <rFont val="Calibri"/>
        <family val="2"/>
      </rPr>
      <t>. Esfuerzo aplicado en la lucha</t>
    </r>
  </si>
  <si>
    <t>contra el tráfico y comercio ilegal de</t>
  </si>
  <si>
    <t>especies protegidas.</t>
  </si>
  <si>
    <r>
      <rPr>
        <sz val="10"/>
        <color indexed="57"/>
        <rFont val="Calibri"/>
        <family val="2"/>
      </rPr>
      <t>Meta 15.8.</t>
    </r>
    <r>
      <rPr>
        <sz val="10"/>
        <color indexed="8"/>
        <rFont val="Calibri"/>
        <family val="2"/>
      </rPr>
      <t xml:space="preserve"> De aquí a 2020, adoptar medidas para</t>
    </r>
  </si>
  <si>
    <r>
      <rPr>
        <sz val="10"/>
        <color indexed="57"/>
        <rFont val="Calibri"/>
        <family val="2"/>
      </rPr>
      <t>15.8.1.a.</t>
    </r>
    <r>
      <rPr>
        <sz val="10"/>
        <color indexed="8"/>
        <rFont val="Calibri"/>
        <family val="2"/>
      </rPr>
      <t xml:space="preserve"> Número de actores capacitados</t>
    </r>
  </si>
  <si>
    <t>prevenir la introducción de especies exóticas</t>
  </si>
  <si>
    <t>y fortalecidos para la gestión, el control,</t>
  </si>
  <si>
    <t>invasoras y reducir significativamente sus efectos en</t>
  </si>
  <si>
    <t>erradicación y monitoreo de las especies</t>
  </si>
  <si>
    <t>los ecosistemas terrestres y acuáticos y controlar o</t>
  </si>
  <si>
    <t>exóticas Invasoras por año a nivel nacional</t>
  </si>
  <si>
    <t>erradicar las especies prioritarias.</t>
  </si>
  <si>
    <t>y provincial.</t>
  </si>
  <si>
    <r>
      <rPr>
        <sz val="10"/>
        <color indexed="57"/>
        <rFont val="Calibri"/>
        <family val="2"/>
      </rPr>
      <t>15.8.1.b.</t>
    </r>
    <r>
      <rPr>
        <sz val="10"/>
        <color indexed="8"/>
        <rFont val="Calibri"/>
        <family val="2"/>
      </rPr>
      <t xml:space="preserve"> Número de talleres anuales y</t>
    </r>
  </si>
  <si>
    <t>número de instituciones involucradas para</t>
  </si>
  <si>
    <t>la elaboración de la Estrategia Nacional</t>
  </si>
  <si>
    <t>sobre Especies Exóticas Invasoras en todo</t>
  </si>
  <si>
    <t>el territorio nacional.</t>
  </si>
  <si>
    <r>
      <rPr>
        <sz val="10"/>
        <color indexed="62"/>
        <rFont val="Calibri"/>
        <family val="2"/>
      </rPr>
      <t>Meta 16.1.</t>
    </r>
    <r>
      <rPr>
        <sz val="10"/>
        <color indexed="8"/>
        <rFont val="Calibri"/>
        <family val="2"/>
      </rPr>
      <t xml:space="preserve"> Reducir significativamente todas</t>
    </r>
  </si>
  <si>
    <r>
      <rPr>
        <sz val="10"/>
        <color indexed="62"/>
        <rFont val="Calibri"/>
        <family val="2"/>
      </rPr>
      <t>16.1.1</t>
    </r>
    <r>
      <rPr>
        <sz val="10"/>
        <color indexed="8"/>
        <rFont val="Calibri"/>
        <family val="2"/>
      </rPr>
      <t>. Número de víctimas de homicidios</t>
    </r>
  </si>
  <si>
    <t>las formas de violencia y las correspondientes tasas</t>
  </si>
  <si>
    <t>dolosos por cada 100.000 habitantes.</t>
  </si>
  <si>
    <t>de mortalidad en todo el mundo.</t>
  </si>
  <si>
    <r>
      <rPr>
        <sz val="10"/>
        <color indexed="62"/>
        <rFont val="Calibri"/>
        <family val="2"/>
      </rPr>
      <t>16.1.3</t>
    </r>
    <r>
      <rPr>
        <sz val="10"/>
        <color indexed="8"/>
        <rFont val="Calibri"/>
        <family val="2"/>
      </rPr>
      <t>. Proporción de la población sometida</t>
    </r>
  </si>
  <si>
    <t>a violencia física, psicológica o sexual en los</t>
  </si>
  <si>
    <t>12 últimos meses anteriores.</t>
  </si>
  <si>
    <r>
      <rPr>
        <sz val="10"/>
        <color indexed="62"/>
        <rFont val="Calibri"/>
        <family val="2"/>
      </rPr>
      <t>16.1.4.</t>
    </r>
    <r>
      <rPr>
        <sz val="10"/>
        <color indexed="8"/>
        <rFont val="Calibri"/>
        <family val="2"/>
      </rPr>
      <t xml:space="preserve"> Porcentaje de la población que</t>
    </r>
  </si>
  <si>
    <t>no tiene miedo de caminar sola cerca</t>
  </si>
  <si>
    <t>de donde vive.</t>
  </si>
  <si>
    <r>
      <rPr>
        <sz val="10"/>
        <color indexed="62"/>
        <rFont val="Calibri"/>
        <family val="2"/>
      </rPr>
      <t>Meta 16.3.</t>
    </r>
    <r>
      <rPr>
        <sz val="10"/>
        <color indexed="8"/>
        <rFont val="Calibri"/>
        <family val="2"/>
      </rPr>
      <t xml:space="preserve"> Promover el estado de derecho en los</t>
    </r>
  </si>
  <si>
    <r>
      <rPr>
        <sz val="10"/>
        <color indexed="62"/>
        <rFont val="Calibri"/>
        <family val="2"/>
      </rPr>
      <t>16.3.1.</t>
    </r>
    <r>
      <rPr>
        <sz val="10"/>
        <color indexed="8"/>
        <rFont val="Calibri"/>
        <family val="2"/>
      </rPr>
      <t xml:space="preserve"> Proporción de las víctimas de</t>
    </r>
  </si>
  <si>
    <t>planos nacional e internacional y garantizar la</t>
  </si>
  <si>
    <t>violencia en los 12 meses anteriores</t>
  </si>
  <si>
    <t>igualdad de acceso a la justicia para todos.</t>
  </si>
  <si>
    <t>que notificaron su victimización a</t>
  </si>
  <si>
    <t>las autoridades competentes u otros</t>
  </si>
  <si>
    <t>mecanismos de resolución de conflictos</t>
  </si>
  <si>
    <t>reconocidos oficialmente.</t>
  </si>
  <si>
    <r>
      <rPr>
        <sz val="10"/>
        <color indexed="62"/>
        <rFont val="Calibri"/>
        <family val="2"/>
      </rPr>
      <t>Meta 16.4.</t>
    </r>
    <r>
      <rPr>
        <sz val="10"/>
        <color indexed="8"/>
        <rFont val="Calibri"/>
        <family val="2"/>
      </rPr>
      <t xml:space="preserve"> De aquí a 2030, reducir significativamente</t>
    </r>
  </si>
  <si>
    <r>
      <rPr>
        <sz val="10"/>
        <color indexed="62"/>
        <rFont val="Calibri"/>
        <family val="2"/>
      </rPr>
      <t>16.4.a.</t>
    </r>
    <r>
      <rPr>
        <sz val="10"/>
        <color indexed="8"/>
        <rFont val="Calibri"/>
        <family val="2"/>
      </rPr>
      <t xml:space="preserve"> Cantidad de incautaciones de</t>
    </r>
  </si>
  <si>
    <t>las corrientes financieras y de armas ilícitas, fortalecer</t>
  </si>
  <si>
    <t>estupefacientes realizadas por las fuerzas</t>
  </si>
  <si>
    <t>la recuperación y devolución de los activos robados</t>
  </si>
  <si>
    <t>de seguridad y policías federales.</t>
  </si>
  <si>
    <t>y luchar contra el narcotráfico y todas las formas de</t>
  </si>
  <si>
    <r>
      <rPr>
        <sz val="10"/>
        <color indexed="62"/>
        <rFont val="Calibri"/>
        <family val="2"/>
      </rPr>
      <t xml:space="preserve">16.4.b. </t>
    </r>
    <r>
      <rPr>
        <sz val="10"/>
        <color indexed="8"/>
        <rFont val="Calibri"/>
        <family val="2"/>
      </rPr>
      <t>Cantidad de operativos</t>
    </r>
  </si>
  <si>
    <t>delincuencia organizada.</t>
  </si>
  <si>
    <t>relacionados con el narcotráfico realizados</t>
  </si>
  <si>
    <t>por las fuerzas de seguridad y policías</t>
  </si>
  <si>
    <t>federales.</t>
  </si>
  <si>
    <r>
      <rPr>
        <sz val="10"/>
        <color indexed="62"/>
        <rFont val="Calibri"/>
        <family val="2"/>
      </rPr>
      <t>16.4.c.</t>
    </r>
    <r>
      <rPr>
        <sz val="10"/>
        <color indexed="8"/>
        <rFont val="Calibri"/>
        <family val="2"/>
      </rPr>
      <t xml:space="preserve"> Precio, pureza y potencia de</t>
    </r>
  </si>
  <si>
    <t>estupefacientes.</t>
  </si>
  <si>
    <r>
      <rPr>
        <sz val="10"/>
        <color indexed="62"/>
        <rFont val="Calibri"/>
        <family val="2"/>
      </rPr>
      <t>Meta 16.5.</t>
    </r>
    <r>
      <rPr>
        <sz val="10"/>
        <color indexed="8"/>
        <rFont val="Calibri"/>
        <family val="2"/>
      </rPr>
      <t xml:space="preserve"> (Adaptada). Reducir considerablemente</t>
    </r>
  </si>
  <si>
    <r>
      <rPr>
        <sz val="10"/>
        <color indexed="62"/>
        <rFont val="Calibri"/>
        <family val="2"/>
      </rPr>
      <t>16.5.1.</t>
    </r>
    <r>
      <rPr>
        <sz val="10"/>
        <color indexed="8"/>
        <rFont val="Calibri"/>
        <family val="2"/>
      </rPr>
      <t xml:space="preserve"> Porcentaje de personas que en el</t>
    </r>
  </si>
  <si>
    <t>la corrupción en la relación entre el Estado y la</t>
  </si>
  <si>
    <t>contacto con un funcionario público en</t>
  </si>
  <si>
    <t>ciudadanía en la provisión de servicios públicos.</t>
  </si>
  <si>
    <t>los últimos 3 años pagaron un soborno o</t>
  </si>
  <si>
    <t>tuvieron la experiencia que el funcionario</t>
  </si>
  <si>
    <t>les pidiera el pago de un soborno,</t>
  </si>
  <si>
    <t>especificando si el hecho ocurrió en los</t>
  </si>
  <si>
    <t>últimos 12 meses.</t>
  </si>
  <si>
    <r>
      <rPr>
        <sz val="10"/>
        <color indexed="62"/>
        <rFont val="Calibri"/>
        <family val="2"/>
      </rPr>
      <t>Meta 16.7.</t>
    </r>
    <r>
      <rPr>
        <sz val="10"/>
        <color indexed="8"/>
        <rFont val="Calibri"/>
        <family val="2"/>
      </rPr>
      <t xml:space="preserve"> Garantizar la adopción de decisiones</t>
    </r>
  </si>
  <si>
    <r>
      <rPr>
        <sz val="10"/>
        <color indexed="62"/>
        <rFont val="Calibri"/>
        <family val="2"/>
      </rPr>
      <t>16.7.1</t>
    </r>
    <r>
      <rPr>
        <sz val="10"/>
        <color indexed="8"/>
        <rFont val="Calibri"/>
        <family val="2"/>
      </rPr>
      <t>. Proporción de puestos de decisión</t>
    </r>
  </si>
  <si>
    <t>inclusivas, participativas y representativas que</t>
  </si>
  <si>
    <t>en los tres poderes del Estado nacional</t>
  </si>
  <si>
    <t>respondan a las necesidades a todos los niveles.</t>
  </si>
  <si>
    <t>(Poder Legislativo, Poder Ejecutivo y</t>
  </si>
  <si>
    <t>Poder Judicial) ocupados por personas</t>
  </si>
  <si>
    <t>pertenecientes a grupos en situación de</t>
  </si>
  <si>
    <t>vulnerabilidad seleccionados.</t>
  </si>
  <si>
    <r>
      <rPr>
        <sz val="10"/>
        <color indexed="62"/>
        <rFont val="Calibri"/>
        <family val="2"/>
      </rPr>
      <t>Meta 17.8.</t>
    </r>
    <r>
      <rPr>
        <sz val="10"/>
        <color indexed="8"/>
        <rFont val="Calibri"/>
        <family val="2"/>
      </rPr>
      <t xml:space="preserve"> Poner en pleno funcionamiento, a más</t>
    </r>
  </si>
  <si>
    <r>
      <rPr>
        <sz val="10"/>
        <color indexed="62"/>
        <rFont val="Calibri"/>
        <family val="2"/>
      </rPr>
      <t>17.8.1.</t>
    </r>
    <r>
      <rPr>
        <sz val="10"/>
        <color indexed="8"/>
        <rFont val="Calibri"/>
        <family val="2"/>
      </rPr>
      <t xml:space="preserve"> Porcentaje de personas de 10 años y</t>
    </r>
  </si>
  <si>
    <t>tardar en 2017, el banco de tecnología y el mecanismo</t>
  </si>
  <si>
    <t>más residentes en hogares particulares que</t>
  </si>
  <si>
    <t>de apoyo a la ciencia, la tecnología y la innovación</t>
  </si>
  <si>
    <t>usan Internet.</t>
  </si>
  <si>
    <t>para los países menos adelantados y aumentar la</t>
  </si>
  <si>
    <t>utilización de tecnología instrumental, en particular de</t>
  </si>
  <si>
    <t>la tecnología de la información y las comunicaciones.</t>
  </si>
  <si>
    <r>
      <rPr>
        <sz val="10"/>
        <color indexed="62"/>
        <rFont val="Calibri"/>
        <family val="2"/>
      </rPr>
      <t>Meta 17.9.</t>
    </r>
    <r>
      <rPr>
        <sz val="10"/>
        <color indexed="8"/>
        <rFont val="Calibri"/>
        <family val="2"/>
      </rPr>
      <t xml:space="preserve"> Aumentar el apoyo internacional a la</t>
    </r>
  </si>
  <si>
    <r>
      <rPr>
        <sz val="10"/>
        <color indexed="62"/>
        <rFont val="Calibri"/>
        <family val="2"/>
      </rPr>
      <t>17.9.1</t>
    </r>
    <r>
      <rPr>
        <sz val="10"/>
        <color indexed="8"/>
        <rFont val="Calibri"/>
        <family val="2"/>
      </rPr>
      <t>. Iniciativas de cooperación</t>
    </r>
  </si>
  <si>
    <t>ejecución de programas de fomento de la capacidad</t>
  </si>
  <si>
    <t>internacional que tengan por objetivo</t>
  </si>
  <si>
    <t>eficaces y con objetivos concretos en los países</t>
  </si>
  <si>
    <t>el fomento de la capacidad en los países</t>
  </si>
  <si>
    <t>en desarrollo a fin de apoyar los planes nacionales</t>
  </si>
  <si>
    <t>en desarrollo para la implementación</t>
  </si>
  <si>
    <t>orientados a aplicar todos los Objetivos de Desarrollo</t>
  </si>
  <si>
    <t>de los ODS a nivel nacional.</t>
  </si>
  <si>
    <t>Sostenible, incluso mediante la cooperación Norte-</t>
  </si>
  <si>
    <t>Sur, Sur-Sur y triangular.</t>
  </si>
  <si>
    <r>
      <rPr>
        <sz val="10"/>
        <color indexed="62"/>
        <rFont val="Calibri"/>
        <family val="2"/>
      </rPr>
      <t>Meta 17.16.</t>
    </r>
    <r>
      <rPr>
        <sz val="10"/>
        <color indexed="8"/>
        <rFont val="Calibri"/>
        <family val="2"/>
      </rPr>
      <t xml:space="preserve"> Mejorar la Alianza Mundial para el Desarrollo</t>
    </r>
  </si>
  <si>
    <r>
      <rPr>
        <sz val="10"/>
        <color indexed="62"/>
        <rFont val="Calibri"/>
        <family val="2"/>
      </rPr>
      <t>17.16.1.</t>
    </r>
    <r>
      <rPr>
        <sz val="10"/>
        <color indexed="8"/>
        <rFont val="Calibri"/>
        <family val="2"/>
      </rPr>
      <t xml:space="preserve"> Iniciativas de cooperación</t>
    </r>
  </si>
  <si>
    <t>Sostenible, complementada por alianzas entre</t>
  </si>
  <si>
    <t>Internacional en el que participan múltiples</t>
  </si>
  <si>
    <t>múltiples interesados que movilicen e intercambien</t>
  </si>
  <si>
    <t>interesados con el objetivo de apoyar</t>
  </si>
  <si>
    <t>conocimientos, especialización, tecnología y recursos</t>
  </si>
  <si>
    <t>el logro de los Objetivos de Desarrollo</t>
  </si>
  <si>
    <t>financieros, a fin de apoyar el logro de los Objetivos</t>
  </si>
  <si>
    <t>Sostenible en los países en desarrollo.</t>
  </si>
  <si>
    <t>de Desarrollo Sostenible en todos los países,</t>
  </si>
  <si>
    <t>particularmente los países en desarrollo.</t>
  </si>
  <si>
    <r>
      <rPr>
        <sz val="10"/>
        <color indexed="62"/>
        <rFont val="Calibri"/>
        <family val="2"/>
      </rPr>
      <t>Meta 17.17.</t>
    </r>
    <r>
      <rPr>
        <sz val="10"/>
        <color indexed="8"/>
        <rFont val="Calibri"/>
        <family val="2"/>
      </rPr>
      <t xml:space="preserve"> (Adaptada). Fomentar y promover la</t>
    </r>
  </si>
  <si>
    <r>
      <rPr>
        <sz val="10"/>
        <color indexed="62"/>
        <rFont val="Calibri"/>
        <family val="2"/>
      </rPr>
      <t>17.17.1</t>
    </r>
    <r>
      <rPr>
        <sz val="10"/>
        <color indexed="8"/>
        <rFont val="Calibri"/>
        <family val="2"/>
      </rPr>
      <t>. Cantidad de organizaciones de</t>
    </r>
  </si>
  <si>
    <t>articulación entre las organizaciones de la sociedad</t>
  </si>
  <si>
    <t>la sociedad civil que han actualizado</t>
  </si>
  <si>
    <t>civil, las organizaciones empresariales y los</t>
  </si>
  <si>
    <t>sus datos en las bases de datos del</t>
  </si>
  <si>
    <t>organismos públicos nacionales en la gestión de las</t>
  </si>
  <si>
    <t>Centro Nacional de Organizaciones de la</t>
  </si>
  <si>
    <t>políticas públicas.</t>
  </si>
  <si>
    <t>Comunidad en el año.</t>
  </si>
  <si>
    <r>
      <rPr>
        <sz val="10"/>
        <color indexed="62"/>
        <rFont val="Calibri"/>
        <family val="2"/>
      </rPr>
      <t>17.17.2.</t>
    </r>
    <r>
      <rPr>
        <sz val="10"/>
        <color indexed="8"/>
        <rFont val="Calibri"/>
        <family val="2"/>
      </rPr>
      <t xml:space="preserve"> Cantidad de provincias que poseen</t>
    </r>
  </si>
  <si>
    <t>algún organismo público de relación con las</t>
  </si>
  <si>
    <t>organizaciones de la sociedad civil.</t>
  </si>
  <si>
    <r>
      <rPr>
        <sz val="10"/>
        <color indexed="62"/>
        <rFont val="Calibri"/>
        <family val="2"/>
      </rPr>
      <t>17.17.3.</t>
    </r>
    <r>
      <rPr>
        <sz val="10"/>
        <color indexed="8"/>
        <rFont val="Calibri"/>
        <family val="2"/>
      </rPr>
      <t xml:space="preserve"> Cantidad de organizaciones</t>
    </r>
  </si>
  <si>
    <t>intervinientes en programas nacionales</t>
  </si>
  <si>
    <t>del Ministerio de Desarrollo Social.</t>
  </si>
  <si>
    <r>
      <rPr>
        <sz val="10"/>
        <color indexed="62"/>
        <rFont val="Calibri"/>
        <family val="2"/>
      </rPr>
      <t>Meta 17.18</t>
    </r>
    <r>
      <rPr>
        <sz val="10"/>
        <color indexed="8"/>
        <rFont val="Calibri"/>
        <family val="2"/>
      </rPr>
      <t>. De aquí a 2030, mejorar el apoyo</t>
    </r>
  </si>
  <si>
    <r>
      <rPr>
        <sz val="10"/>
        <color indexed="62"/>
        <rFont val="Calibri"/>
        <family val="2"/>
      </rPr>
      <t>17.18.1.</t>
    </r>
    <r>
      <rPr>
        <sz val="10"/>
        <color indexed="8"/>
        <rFont val="Calibri"/>
        <family val="2"/>
      </rPr>
      <t xml:space="preserve"> Porcentaje de indicadores de</t>
    </r>
  </si>
  <si>
    <t>a la creación de capacidades, para aumentar</t>
  </si>
  <si>
    <t>desarrollo sostenible priorizados por los</t>
  </si>
  <si>
    <t>significativamente la disponibilidad de datos</t>
  </si>
  <si>
    <t>organismos nacionales producidos a nivel</t>
  </si>
  <si>
    <t>oportunos, fiables y de gran calidad desglosados</t>
  </si>
  <si>
    <t>nacional, con pleno desglose cuando sea</t>
  </si>
  <si>
    <t>por ingresos, sexo, edad, condición migratoria,</t>
  </si>
  <si>
    <t>pertinente a la meta, de conformidad con los</t>
  </si>
  <si>
    <t>discapacidad, ubicación geográfica y otras</t>
  </si>
  <si>
    <t>Principios Fundamentales de las Estadísticas</t>
  </si>
  <si>
    <t>características pertinentes en el contexto nacional.</t>
  </si>
  <si>
    <t>Oficiales.</t>
  </si>
  <si>
    <r>
      <rPr>
        <sz val="10"/>
        <color indexed="62"/>
        <rFont val="Calibri"/>
        <family val="2"/>
      </rPr>
      <t>17.18.3</t>
    </r>
    <r>
      <rPr>
        <sz val="10"/>
        <color indexed="8"/>
        <rFont val="Calibri"/>
        <family val="2"/>
      </rPr>
      <t>. Ejecución de un plan nacional</t>
    </r>
  </si>
  <si>
    <t>de estadística plenamente financiado</t>
  </si>
  <si>
    <t>y en proceso de aplicación.</t>
  </si>
  <si>
    <r>
      <rPr>
        <sz val="10"/>
        <color indexed="62"/>
        <rFont val="Calibri"/>
        <family val="2"/>
      </rPr>
      <t>Meta 17.19</t>
    </r>
    <r>
      <rPr>
        <sz val="10"/>
        <color indexed="8"/>
        <rFont val="Calibri"/>
        <family val="2"/>
      </rPr>
      <t>. De aquí a 2030, aprovechar las iniciativas</t>
    </r>
  </si>
  <si>
    <r>
      <rPr>
        <sz val="10"/>
        <color indexed="62"/>
        <rFont val="Calibri"/>
        <family val="2"/>
      </rPr>
      <t>17.19.1.</t>
    </r>
    <r>
      <rPr>
        <sz val="10"/>
        <color indexed="8"/>
        <rFont val="Calibri"/>
        <family val="2"/>
      </rPr>
      <t xml:space="preserve"> Porcentaje del presupuesto destinado</t>
    </r>
  </si>
  <si>
    <t>existentes para elaborar indicadores que permitan</t>
  </si>
  <si>
    <t>al Instituto Nacional de Estadística y Censo</t>
  </si>
  <si>
    <t>medir los progresos en materia de desarrollo</t>
  </si>
  <si>
    <t>dentro del Presupuesto Nacional.</t>
  </si>
  <si>
    <t>sostenible y complementen el producto interno bruto,</t>
  </si>
  <si>
    <r>
      <rPr>
        <sz val="10"/>
        <color indexed="62"/>
        <rFont val="Calibri"/>
        <family val="2"/>
      </rPr>
      <t>17.19.2.a.</t>
    </r>
    <r>
      <rPr>
        <sz val="10"/>
        <color indexed="8"/>
        <rFont val="Calibri"/>
        <family val="2"/>
      </rPr>
      <t xml:space="preserve"> Capacidad para realizar al menos</t>
    </r>
  </si>
  <si>
    <t>y apoyar la creación de capacidad estadística en el</t>
  </si>
  <si>
    <t>un censo de población y vivienda en los</t>
  </si>
  <si>
    <t>contexto nacional.</t>
  </si>
  <si>
    <t>últimos diez años.</t>
  </si>
  <si>
    <r>
      <rPr>
        <sz val="10"/>
        <color indexed="62"/>
        <rFont val="Calibri"/>
        <family val="2"/>
      </rPr>
      <t>17.19.2.b.</t>
    </r>
    <r>
      <rPr>
        <sz val="10"/>
        <color indexed="8"/>
        <rFont val="Calibri"/>
        <family val="2"/>
      </rPr>
      <t xml:space="preserve"> Capacidad para registrar el 100%</t>
    </r>
  </si>
  <si>
    <t>de los nacimientos.</t>
  </si>
  <si>
    <r>
      <rPr>
        <sz val="10"/>
        <color indexed="62"/>
        <rFont val="Calibri"/>
        <family val="2"/>
      </rPr>
      <t>17.19.2.c.</t>
    </r>
    <r>
      <rPr>
        <sz val="10"/>
        <color indexed="8"/>
        <rFont val="Calibri"/>
        <family val="2"/>
      </rPr>
      <t xml:space="preserve"> Capacidad para registrar el 100%</t>
    </r>
  </si>
  <si>
    <t>de las defunciones.</t>
  </si>
  <si>
    <t>REFERENCIA SOPORTE SOBRE IDENTIDAD PRESUPUESTARIA (J - UC -UG)</t>
  </si>
  <si>
    <t>SUB SECRETARÍA DE PRESUPUESTO - MINISTERIO DE FINANZAS PÚBLICAS</t>
  </si>
  <si>
    <t>JURISDICCION</t>
  </si>
  <si>
    <t>Unidad de Credito</t>
  </si>
  <si>
    <t>Unidad Gestion de Gastos</t>
  </si>
  <si>
    <t>Programa</t>
  </si>
  <si>
    <t>UNIDAD GOBERNADOR</t>
  </si>
  <si>
    <t xml:space="preserve">1 - Secretaría de la Unidad Gobernador                                              </t>
  </si>
  <si>
    <t>UC0130</t>
  </si>
  <si>
    <t>0130UG</t>
  </si>
  <si>
    <t xml:space="preserve">Brindar soporte administrativo y legal
</t>
  </si>
  <si>
    <t xml:space="preserve">4 - Secertaría de Energía                                                           </t>
  </si>
  <si>
    <t>UC0153</t>
  </si>
  <si>
    <t>0153UG</t>
  </si>
  <si>
    <t xml:space="preserve">6 - Secretaría de Hidrocarburos                                                     </t>
  </si>
  <si>
    <t>UC0150</t>
  </si>
  <si>
    <t>0150UG</t>
  </si>
  <si>
    <t xml:space="preserve">Desarrollar y fiscalizar la política hidrocarburífera
</t>
  </si>
  <si>
    <t>MINISTERIO JEFATURA DE GABINETE</t>
  </si>
  <si>
    <t xml:space="preserve">1 - Ministerio Jefatura de Gabinete                                                 </t>
  </si>
  <si>
    <t>UC0404</t>
  </si>
  <si>
    <t>0406UG</t>
  </si>
  <si>
    <t xml:space="preserve">Brindar asistencia en la materia en caso de Emergencia
</t>
  </si>
  <si>
    <t>0404UG</t>
  </si>
  <si>
    <t xml:space="preserve">Promover el ordenamiento integral y equitativo de todo el territorio
</t>
  </si>
  <si>
    <t>UC0400</t>
  </si>
  <si>
    <t>0400UG</t>
  </si>
  <si>
    <t xml:space="preserve">Brindar Asistencia Protocolar
</t>
  </si>
  <si>
    <t>UC0436</t>
  </si>
  <si>
    <t>0436UG</t>
  </si>
  <si>
    <t>UC0430</t>
  </si>
  <si>
    <t>0430UG</t>
  </si>
  <si>
    <t>UC0405</t>
  </si>
  <si>
    <t>0405UG</t>
  </si>
  <si>
    <t>Desarrollar el Programa Provincial Cuidarte T.D.F.</t>
  </si>
  <si>
    <t>UC0431</t>
  </si>
  <si>
    <t>0431UG</t>
  </si>
  <si>
    <t>UC0432</t>
  </si>
  <si>
    <t>0432UG</t>
  </si>
  <si>
    <t xml:space="preserve">Diseñar, coordinar y ejecutar las politicas
</t>
  </si>
  <si>
    <t xml:space="preserve">10 - Secretaría de Relaciones Institucionales                                        </t>
  </si>
  <si>
    <t>UC0401</t>
  </si>
  <si>
    <t>0401UG</t>
  </si>
  <si>
    <t xml:space="preserve">Fortalecer las relaciones con organismos no gubernamentales
</t>
  </si>
  <si>
    <t xml:space="preserve">12 - Secretaría de Comunicación Digital y Medios                                     </t>
  </si>
  <si>
    <t>UC0413</t>
  </si>
  <si>
    <t>0413UG</t>
  </si>
  <si>
    <t xml:space="preserve">Comunicar la Actividad Gubernamental
</t>
  </si>
  <si>
    <t>UC0408</t>
  </si>
  <si>
    <t>0408UG</t>
  </si>
  <si>
    <t>Transmitir señal audiovisual</t>
  </si>
  <si>
    <t>UC0412</t>
  </si>
  <si>
    <t>0412UG</t>
  </si>
  <si>
    <t xml:space="preserve">Transmitir señal radial
</t>
  </si>
  <si>
    <t>UC0410</t>
  </si>
  <si>
    <t>0410UG</t>
  </si>
  <si>
    <t xml:space="preserve">Transmitir señal audiovisual
</t>
  </si>
  <si>
    <t xml:space="preserve">14 - Secretaría de Planificación Estratégica                                         </t>
  </si>
  <si>
    <t xml:space="preserve">Llevar a cabo la planificación y ordenamiento estrategico
</t>
  </si>
  <si>
    <t xml:space="preserve">15 - Secretaría de Desarrollo e Inversiones                                          </t>
  </si>
  <si>
    <t>UC0403</t>
  </si>
  <si>
    <t>0403UG</t>
  </si>
  <si>
    <t xml:space="preserve">Fomentar las inversiones y el sector productivo
</t>
  </si>
  <si>
    <t xml:space="preserve">16 - Secretaría de Comercio                                                          </t>
  </si>
  <si>
    <t>UC0415</t>
  </si>
  <si>
    <t>0415UG</t>
  </si>
  <si>
    <t xml:space="preserve">Asistir en la ejecución y control de las políticas comerciales internas de defensa del consumidor y de defensa de la competencia
</t>
  </si>
  <si>
    <t xml:space="preserve">17 - Secretaría de Representación Oficial de Gobierno C.A.B.A.                       </t>
  </si>
  <si>
    <t>UC0418</t>
  </si>
  <si>
    <t>0418UG</t>
  </si>
  <si>
    <t xml:space="preserve">Brindar asistencia a los fueguinos fuera de la provincia
</t>
  </si>
  <si>
    <t xml:space="preserve">18 - Secretaría de Deportes y Juventud                                               </t>
  </si>
  <si>
    <t>UC0420</t>
  </si>
  <si>
    <t>0420UG</t>
  </si>
  <si>
    <t xml:space="preserve">Llevar a cabo un plan de medicina del deporte
</t>
  </si>
  <si>
    <t>0435UG</t>
  </si>
  <si>
    <t>Desarrollar el programa Innovación y Tecnología de Juventudes</t>
  </si>
  <si>
    <t>0433UG</t>
  </si>
  <si>
    <t>Promover los deportes de playa</t>
  </si>
  <si>
    <t>0426UG</t>
  </si>
  <si>
    <t xml:space="preserve">Brindar capacitación a la juventud
</t>
  </si>
  <si>
    <t>0425UG</t>
  </si>
  <si>
    <t xml:space="preserve">Promover procesos creativos juveniles
</t>
  </si>
  <si>
    <t>0424UG</t>
  </si>
  <si>
    <t xml:space="preserve">Promover la actividad deportiva invernal
</t>
  </si>
  <si>
    <t>0421UG</t>
  </si>
  <si>
    <t xml:space="preserve">Analizar e investigar el deporte de alto rendimiento
</t>
  </si>
  <si>
    <t>UC0419</t>
  </si>
  <si>
    <t>0419UG</t>
  </si>
  <si>
    <t xml:space="preserve">Ejecutar programas nacionales de deportes y juventud
</t>
  </si>
  <si>
    <t>UC0422</t>
  </si>
  <si>
    <t>0422UG</t>
  </si>
  <si>
    <t xml:space="preserve">Fomentar la práctica del deporte adaptado y en adultos mayores
</t>
  </si>
  <si>
    <t xml:space="preserve">19 - IPIEC                                                                           </t>
  </si>
  <si>
    <t>UC0427</t>
  </si>
  <si>
    <t>0427UG</t>
  </si>
  <si>
    <t xml:space="preserve">Generar Informacion Estadistica
</t>
  </si>
  <si>
    <t xml:space="preserve">1 - Ministerio de Gobierno, Justicia y Derechos Humanos                             </t>
  </si>
  <si>
    <t>UC0536</t>
  </si>
  <si>
    <t>0536UG</t>
  </si>
  <si>
    <t xml:space="preserve">4 - Secretaria de Gobierno                                                          </t>
  </si>
  <si>
    <t>UC0511</t>
  </si>
  <si>
    <t>0511UG</t>
  </si>
  <si>
    <t xml:space="preserve">Reducir el delito
</t>
  </si>
  <si>
    <t>UC0515</t>
  </si>
  <si>
    <t>0515UG</t>
  </si>
  <si>
    <t xml:space="preserve">Asegurar el funcionamiento de la escuela de cadetes
</t>
  </si>
  <si>
    <t>UC0513</t>
  </si>
  <si>
    <t>0513UG</t>
  </si>
  <si>
    <t xml:space="preserve">Brindar servicio de policia adicional
</t>
  </si>
  <si>
    <t>UC0516</t>
  </si>
  <si>
    <t>0516UG</t>
  </si>
  <si>
    <t xml:space="preserve">5 - Secretaría de Pueblos Originarios                                               </t>
  </si>
  <si>
    <t>UC0500</t>
  </si>
  <si>
    <t>0500UG</t>
  </si>
  <si>
    <t xml:space="preserve">PROGRAMA DE PUEBLOS ORIGINARIOS
</t>
  </si>
  <si>
    <t xml:space="preserve">6 - Secretaria de Derechos Humanos y Diversidad                                     </t>
  </si>
  <si>
    <t>UC0501</t>
  </si>
  <si>
    <t>0501UG</t>
  </si>
  <si>
    <t xml:space="preserve">Promover y proteger los derechos humanos
</t>
  </si>
  <si>
    <t xml:space="preserve">7 - Secretaría Administrativa Legal                                                 </t>
  </si>
  <si>
    <t>UC0504</t>
  </si>
  <si>
    <t>0504UG</t>
  </si>
  <si>
    <t xml:space="preserve">Brindar asistencia en situaciones de emergencia o desastres
</t>
  </si>
  <si>
    <t>UC0524</t>
  </si>
  <si>
    <t>0524UG</t>
  </si>
  <si>
    <t xml:space="preserve">8 - Secretaría de Justicia                                                          </t>
  </si>
  <si>
    <t>UC0528</t>
  </si>
  <si>
    <t>0528UG</t>
  </si>
  <si>
    <t xml:space="preserve">Registrar las personas físicas
</t>
  </si>
  <si>
    <t>UC0526</t>
  </si>
  <si>
    <t>0526UG</t>
  </si>
  <si>
    <t xml:space="preserve">Registrar y fiscalizar a personas jurídicas
</t>
  </si>
  <si>
    <t>UC0531</t>
  </si>
  <si>
    <t>0531UG</t>
  </si>
  <si>
    <t xml:space="preserve">Controlar y custodiar a las personas privadas de la libertad
</t>
  </si>
  <si>
    <t>UC0535</t>
  </si>
  <si>
    <t>0535UG</t>
  </si>
  <si>
    <t>UC0533</t>
  </si>
  <si>
    <t>0533UG</t>
  </si>
  <si>
    <t>UC0532</t>
  </si>
  <si>
    <t>0532UG</t>
  </si>
  <si>
    <t xml:space="preserve">Supervisar causas de penas alternativas a la prisión
</t>
  </si>
  <si>
    <t xml:space="preserve">9 - Secretaría de Proteccion y Defensa Civil                                        </t>
  </si>
  <si>
    <t>UC0507</t>
  </si>
  <si>
    <t>0507UG</t>
  </si>
  <si>
    <t>UC0503</t>
  </si>
  <si>
    <t>0503UG</t>
  </si>
  <si>
    <t>UC0505</t>
  </si>
  <si>
    <t>0505UG</t>
  </si>
  <si>
    <t xml:space="preserve">Brindar seguridad vial
</t>
  </si>
  <si>
    <t>UC0510</t>
  </si>
  <si>
    <t>0510UG</t>
  </si>
  <si>
    <t xml:space="preserve">Llevar a cabo acciones de protección civil en los pasos fronterizos
</t>
  </si>
  <si>
    <t>UC0508</t>
  </si>
  <si>
    <t>0508UG</t>
  </si>
  <si>
    <t xml:space="preserve">Brindar subsidio a las asociaciones de bomberos voluntarios
</t>
  </si>
  <si>
    <t>UC0506</t>
  </si>
  <si>
    <t>0506UG</t>
  </si>
  <si>
    <t xml:space="preserve">Regular el transporte de personas y bienes
</t>
  </si>
  <si>
    <t>FINANZAS PUBLICAS</t>
  </si>
  <si>
    <t xml:space="preserve">2 - Secretaria de Hacienda                                                          </t>
  </si>
  <si>
    <t>UC0618</t>
  </si>
  <si>
    <t>0618UG</t>
  </si>
  <si>
    <t>UC0617</t>
  </si>
  <si>
    <t>0617UG</t>
  </si>
  <si>
    <t>Confeccionar y controlar la ejecución del Presupuesto Provincial</t>
  </si>
  <si>
    <t>UC0622</t>
  </si>
  <si>
    <t>0622UG</t>
  </si>
  <si>
    <t>Sostener y fortalecer servicio de energía eléctrica</t>
  </si>
  <si>
    <t>UC0605</t>
  </si>
  <si>
    <t>0605UG</t>
  </si>
  <si>
    <t xml:space="preserve">Garantizar el pago de costas y sentencias judiciales
</t>
  </si>
  <si>
    <t>UC0604</t>
  </si>
  <si>
    <t>0604UG</t>
  </si>
  <si>
    <t xml:space="preserve">Liquidar haberes
</t>
  </si>
  <si>
    <t>UC0621</t>
  </si>
  <si>
    <t>0621UG</t>
  </si>
  <si>
    <t>Sostener y fortalecer servicios de agua y cloacas</t>
  </si>
  <si>
    <t>UC0603</t>
  </si>
  <si>
    <t>0603UG</t>
  </si>
  <si>
    <t xml:space="preserve">Incorporar Beneficiarios al Tendido de Gas Natural y Redes de Gas.
</t>
  </si>
  <si>
    <t>UC0601</t>
  </si>
  <si>
    <t>0601UG</t>
  </si>
  <si>
    <t>UC0600</t>
  </si>
  <si>
    <t>0600UG</t>
  </si>
  <si>
    <t xml:space="preserve">Subsidiar a los usuarios de GLP
</t>
  </si>
  <si>
    <t xml:space="preserve">4 - Secretaría de Gestión de Procesos y Soportes Informaticos de Finanzas           </t>
  </si>
  <si>
    <t>UC0606</t>
  </si>
  <si>
    <t>0606UG</t>
  </si>
  <si>
    <t xml:space="preserve">Desarrollar y mantener la infraestructura informatica y comunicaciones
</t>
  </si>
  <si>
    <t xml:space="preserve">6 - Contaduria General de la Provincia                                              </t>
  </si>
  <si>
    <t>UC0610</t>
  </si>
  <si>
    <t>0610UG</t>
  </si>
  <si>
    <t xml:space="preserve">Verificar y registrar ingresos y gastos, custodiando y controlando los bienes patrimoniales
</t>
  </si>
  <si>
    <t>UC0608</t>
  </si>
  <si>
    <t>0608UG</t>
  </si>
  <si>
    <t xml:space="preserve">Realizar la registración y control de gastos y recursos
</t>
  </si>
  <si>
    <t>UC0611</t>
  </si>
  <si>
    <t>0611UG</t>
  </si>
  <si>
    <t xml:space="preserve">Revisar el circuito de pagos realizados
</t>
  </si>
  <si>
    <t>UC0609</t>
  </si>
  <si>
    <t>0609UG</t>
  </si>
  <si>
    <t xml:space="preserve">Realizar auditoria interna
</t>
  </si>
  <si>
    <t xml:space="preserve">7 - Tesoreria General de la Provincia                                               </t>
  </si>
  <si>
    <t>UC0613</t>
  </si>
  <si>
    <t>0613UG</t>
  </si>
  <si>
    <t xml:space="preserve">Controlar la recaudación de recursos y cancelar obligaciones
</t>
  </si>
  <si>
    <t xml:space="preserve">8 - Titular de la Oficina Provincial de Contrataciones                              </t>
  </si>
  <si>
    <t>UC0615</t>
  </si>
  <si>
    <t>0615UG</t>
  </si>
  <si>
    <t xml:space="preserve">Brindar ayuda alimentaria a escolares
</t>
  </si>
  <si>
    <t>UC0614</t>
  </si>
  <si>
    <t>0614UG</t>
  </si>
  <si>
    <t xml:space="preserve">Tramitar compras del Estado Provincial
</t>
  </si>
  <si>
    <t xml:space="preserve">1 - Ministerio de Salud                                                             </t>
  </si>
  <si>
    <t>UC9007</t>
  </si>
  <si>
    <t>9007UG</t>
  </si>
  <si>
    <t xml:space="preserve">Mejorar la infraestructura sanitaria
</t>
  </si>
  <si>
    <t>UC9038</t>
  </si>
  <si>
    <t>9038UG</t>
  </si>
  <si>
    <t>UC9000</t>
  </si>
  <si>
    <t>9000UG</t>
  </si>
  <si>
    <t>Fortalecer y Coordinar las Actividades del Ministerio</t>
  </si>
  <si>
    <t xml:space="preserve">8 - Secretaría de Gestión Administrativa y Programación Operativa                   </t>
  </si>
  <si>
    <t>UC9001</t>
  </si>
  <si>
    <t>9001UG</t>
  </si>
  <si>
    <t xml:space="preserve">Coordinar las políticas de salud garantizando el derecho y acceso a la salud
</t>
  </si>
  <si>
    <t>UC9003</t>
  </si>
  <si>
    <t>9003UG</t>
  </si>
  <si>
    <t xml:space="preserve">Brindar asistencia a personas sin cobertura de salud
</t>
  </si>
  <si>
    <t>UC9002</t>
  </si>
  <si>
    <t>9002UG</t>
  </si>
  <si>
    <t>UC9005</t>
  </si>
  <si>
    <t>9005UG</t>
  </si>
  <si>
    <t xml:space="preserve">9 - Secretaría de Gestión de Redes Asistenciales                                    </t>
  </si>
  <si>
    <t>UC9020</t>
  </si>
  <si>
    <t>9020UG</t>
  </si>
  <si>
    <t>UC9024</t>
  </si>
  <si>
    <t>9024UG</t>
  </si>
  <si>
    <t xml:space="preserve">Realizar la coordinación de actividades vinculadas a la ablación e implante
</t>
  </si>
  <si>
    <t>UC9009</t>
  </si>
  <si>
    <t>9009UG</t>
  </si>
  <si>
    <t>UC9006</t>
  </si>
  <si>
    <t>9006UG</t>
  </si>
  <si>
    <t xml:space="preserve">Coordinar actividades asistenciales del HRU,HRRG y CAPS
</t>
  </si>
  <si>
    <t>UC9008</t>
  </si>
  <si>
    <t>9008UG</t>
  </si>
  <si>
    <t>UC9013</t>
  </si>
  <si>
    <t>9013UG</t>
  </si>
  <si>
    <t>UC9016</t>
  </si>
  <si>
    <t>9016UG</t>
  </si>
  <si>
    <t xml:space="preserve">Atender la promoc, protec, prevenc, atención y rehabilitación de las personas en su área de resp.
</t>
  </si>
  <si>
    <t>UC9017</t>
  </si>
  <si>
    <t>9017UG</t>
  </si>
  <si>
    <t xml:space="preserve">Coordinar servicios para la atención especializada de los pacientes
</t>
  </si>
  <si>
    <t>UC9018</t>
  </si>
  <si>
    <t>9018UG</t>
  </si>
  <si>
    <t>UC9010</t>
  </si>
  <si>
    <t>9010UG</t>
  </si>
  <si>
    <t>UC9014</t>
  </si>
  <si>
    <t>9014UG</t>
  </si>
  <si>
    <t xml:space="preserve">Garantizar el nivel de atención en la Comuna de Tolhuin
</t>
  </si>
  <si>
    <t>UC9015</t>
  </si>
  <si>
    <t>9015UG</t>
  </si>
  <si>
    <t xml:space="preserve">10 - Secretaría de Gestión de Sistemas Sanitarios                                    </t>
  </si>
  <si>
    <t>UC9033</t>
  </si>
  <si>
    <t>9033UG</t>
  </si>
  <si>
    <t xml:space="preserve">Llevar a cabo acciones en materia epidemiológica
</t>
  </si>
  <si>
    <t>UC9034</t>
  </si>
  <si>
    <t>9034UG</t>
  </si>
  <si>
    <t xml:space="preserve">Promover el control sanitario en las escuelas públicas
</t>
  </si>
  <si>
    <t>UC9004</t>
  </si>
  <si>
    <t>9004UG</t>
  </si>
  <si>
    <t xml:space="preserve">Implementar programas de fortalecimiento de atención primaria de la salud
</t>
  </si>
  <si>
    <t>UC9026</t>
  </si>
  <si>
    <t>9026UG</t>
  </si>
  <si>
    <t>Fortalecer asistencia, prevencion y promocion de la salud de personas con enfermedades cronocas no transmisibles ECNT</t>
  </si>
  <si>
    <t>UC9028</t>
  </si>
  <si>
    <t>9028UG</t>
  </si>
  <si>
    <t xml:space="preserve">Prevenir la hidatidosis y otras zoonosis
</t>
  </si>
  <si>
    <t>UC9011</t>
  </si>
  <si>
    <t>9011UG</t>
  </si>
  <si>
    <t>UC9019</t>
  </si>
  <si>
    <t>9019UG</t>
  </si>
  <si>
    <t>UC9029</t>
  </si>
  <si>
    <t>9029UG</t>
  </si>
  <si>
    <t xml:space="preserve">Ampliar la cobertura en salud
</t>
  </si>
  <si>
    <t xml:space="preserve">11 - Secretaría de Control de Gestión e Infraestructura                              </t>
  </si>
  <si>
    <t>UC9037</t>
  </si>
  <si>
    <t>9037UG</t>
  </si>
  <si>
    <t xml:space="preserve">12 - Secretaría de Atención a Personas con Discapacidad y Adulto                     </t>
  </si>
  <si>
    <t>UC9035</t>
  </si>
  <si>
    <t>9035UG</t>
  </si>
  <si>
    <t xml:space="preserve">Realizar actividades vinculadas a la discapacidad
</t>
  </si>
  <si>
    <t>MINISTERIO DE DESARROLLO HUMANO</t>
  </si>
  <si>
    <t xml:space="preserve">1 - Ministerio de Desarrollo Humano                                                 </t>
  </si>
  <si>
    <t>UC1214</t>
  </si>
  <si>
    <t>1214UG</t>
  </si>
  <si>
    <t xml:space="preserve">Ejecutar programas nacionales
</t>
  </si>
  <si>
    <t>UC1243</t>
  </si>
  <si>
    <t>1243UG</t>
  </si>
  <si>
    <t xml:space="preserve">Otorgar subsidios
</t>
  </si>
  <si>
    <t>UC1245</t>
  </si>
  <si>
    <t>1245UG</t>
  </si>
  <si>
    <t xml:space="preserve">Brindar cobertura previsional
</t>
  </si>
  <si>
    <t>UC1201</t>
  </si>
  <si>
    <t>1201UG</t>
  </si>
  <si>
    <t>UC1202</t>
  </si>
  <si>
    <t>1202UG</t>
  </si>
  <si>
    <t>UC1203</t>
  </si>
  <si>
    <t>1203UG</t>
  </si>
  <si>
    <t xml:space="preserve">Brindar cobertura asistencial
</t>
  </si>
  <si>
    <t>UC1210</t>
  </si>
  <si>
    <t>1210UG</t>
  </si>
  <si>
    <t xml:space="preserve">Fomentar el desarrollo cooperativista
</t>
  </si>
  <si>
    <t>UC1211</t>
  </si>
  <si>
    <t>1211UG</t>
  </si>
  <si>
    <t>UC1212</t>
  </si>
  <si>
    <t>1212UG</t>
  </si>
  <si>
    <t xml:space="preserve">4 - Secretaria Administrativa Legal                                                 </t>
  </si>
  <si>
    <t>UC1247</t>
  </si>
  <si>
    <t>1247UG</t>
  </si>
  <si>
    <t xml:space="preserve">5 - Secretaría de Economía Popular                                                  </t>
  </si>
  <si>
    <t>UC1241</t>
  </si>
  <si>
    <t>1241UG</t>
  </si>
  <si>
    <t>UC1251</t>
  </si>
  <si>
    <t>1251UG</t>
  </si>
  <si>
    <t xml:space="preserve">Atender, contener, asistir a personas y familias en situación de vulnerabilidad
</t>
  </si>
  <si>
    <t>UC1235</t>
  </si>
  <si>
    <t>1235UG</t>
  </si>
  <si>
    <t xml:space="preserve">Brindar asesoramiento a cooperativas y mutuales
</t>
  </si>
  <si>
    <t>1236UG</t>
  </si>
  <si>
    <t xml:space="preserve">6 - Secretaria de Desarrollo Humano                                                 </t>
  </si>
  <si>
    <t>UC1249</t>
  </si>
  <si>
    <t>1249UG</t>
  </si>
  <si>
    <t>UC1232</t>
  </si>
  <si>
    <t>1232UG</t>
  </si>
  <si>
    <t xml:space="preserve">Asistir, contener y proteger a Adulto Mayores
</t>
  </si>
  <si>
    <t>UC1216</t>
  </si>
  <si>
    <t>1216UG</t>
  </si>
  <si>
    <t>1218UG</t>
  </si>
  <si>
    <t>1217UG</t>
  </si>
  <si>
    <t xml:space="preserve">7 - Secretaría de Niñez, Adolescencia y Familia                                     </t>
  </si>
  <si>
    <t>UC1252</t>
  </si>
  <si>
    <t>1252UG</t>
  </si>
  <si>
    <t>UC1219</t>
  </si>
  <si>
    <t>1219UG</t>
  </si>
  <si>
    <t xml:space="preserve">Brindar asistencia biopsicosocial a niños y niñas
</t>
  </si>
  <si>
    <t>1220UG</t>
  </si>
  <si>
    <t>UC1229</t>
  </si>
  <si>
    <t>1229UG</t>
  </si>
  <si>
    <t xml:space="preserve">Brindar Protección integral a niños y adolescentes
</t>
  </si>
  <si>
    <t>1230UG</t>
  </si>
  <si>
    <t>UC1223</t>
  </si>
  <si>
    <t>1223UG</t>
  </si>
  <si>
    <t>Implementar politicas socio asistenciales en el marco de la Ley 1022</t>
  </si>
  <si>
    <t xml:space="preserve">3 - Secretaría Administrativa Legal                                                 </t>
  </si>
  <si>
    <t>UC1301</t>
  </si>
  <si>
    <t>1301UG</t>
  </si>
  <si>
    <t>UC1303</t>
  </si>
  <si>
    <t>1303UG</t>
  </si>
  <si>
    <t xml:space="preserve">Fortalecer la prevención, control e investigación de riesgos del trabajo
</t>
  </si>
  <si>
    <t xml:space="preserve">4 - Secretaría de Empleo y Formación                                                </t>
  </si>
  <si>
    <t>UC1304</t>
  </si>
  <si>
    <t>1304UG</t>
  </si>
  <si>
    <t xml:space="preserve">Desarrollar Programa de fortalecimiento de empleabilidad
</t>
  </si>
  <si>
    <t>UC1300</t>
  </si>
  <si>
    <t>1300UG</t>
  </si>
  <si>
    <t xml:space="preserve">Controlar la seguridad e higiene en el trabajo
</t>
  </si>
  <si>
    <t>MINISTERIO DE OBRAS Y SERVICIOS PUBLICOS</t>
  </si>
  <si>
    <t xml:space="preserve">1 - Ministerio de Obras y Servicios Publicos                                        </t>
  </si>
  <si>
    <t>UC1499</t>
  </si>
  <si>
    <t>1499UG</t>
  </si>
  <si>
    <t>Mantenimiento y Obras Menores de Emergencia</t>
  </si>
  <si>
    <t>UC1420</t>
  </si>
  <si>
    <t>1420UG</t>
  </si>
  <si>
    <t>Desarrollo Infraestructura edilicia (O.Ej.)</t>
  </si>
  <si>
    <t>UC1418</t>
  </si>
  <si>
    <t>1418UG</t>
  </si>
  <si>
    <t>Infra Basica (Gas-Agua-Cloaca-energía eléctrica) (O.Ej.)</t>
  </si>
  <si>
    <t>UC1422</t>
  </si>
  <si>
    <t>1422UG</t>
  </si>
  <si>
    <t xml:space="preserve">Nuevo Centro de Rehabilitación (O.Ej.)
</t>
  </si>
  <si>
    <t>UC1430</t>
  </si>
  <si>
    <t>1430UG</t>
  </si>
  <si>
    <t>Supervisión Tramos I, II y III - Ruta 30 (O.Ej.)</t>
  </si>
  <si>
    <t>UC1434</t>
  </si>
  <si>
    <t>1434UG</t>
  </si>
  <si>
    <t>UC1429</t>
  </si>
  <si>
    <t>1429UG</t>
  </si>
  <si>
    <t>Apertura de traza, mejoramiento y construccion de obras básicas calzada, enripiada y obras de arte - Corredor Costero Canal del Beagle - Tramo III (O.Ej.)</t>
  </si>
  <si>
    <t>UC1428</t>
  </si>
  <si>
    <t>1428UG</t>
  </si>
  <si>
    <t>Apertura de traza, mejoramiento y construccion de obras básicas calzada, enripiada y obras de arte - Corredor Costero Canal del Beagle - Tramo II (O.Ej.)</t>
  </si>
  <si>
    <t>UC1427</t>
  </si>
  <si>
    <t>1427UG</t>
  </si>
  <si>
    <t>Apertura de traza, mejoramiento y construcción de obras básicas calzada, enripiada y obras de arte - Corredor Costero Canal del Beagle - Tramo I Sección I y II (O.Ej.)</t>
  </si>
  <si>
    <t>UC1423</t>
  </si>
  <si>
    <t>1423UG</t>
  </si>
  <si>
    <t xml:space="preserve">Ampliación Sector Neonatología del Hospital Regional Ushuaia (O.Ej.)
</t>
  </si>
  <si>
    <t>UC1424</t>
  </si>
  <si>
    <t>1424UG</t>
  </si>
  <si>
    <t>Reformas Varias Internas Hospital Ushuaia (tira 6) (O.Ej.)</t>
  </si>
  <si>
    <t>UC1426</t>
  </si>
  <si>
    <t>1426UG</t>
  </si>
  <si>
    <t xml:space="preserve">Hospital Regional Ushuaia (Etapa 1 - Estructura) (O.Ej.)
</t>
  </si>
  <si>
    <t>UC1432</t>
  </si>
  <si>
    <t>1432UG</t>
  </si>
  <si>
    <t>Alimentación Red de Gas Natural Sector Andorra Barrios Ex Quinta 52 Cuesta del valle y B° Itati Ushuaia (O.Ej.)</t>
  </si>
  <si>
    <t>UC1431</t>
  </si>
  <si>
    <t>1431UG</t>
  </si>
  <si>
    <t>Alimentación Red de Gas B° Akar Ushuaia (O.Ej.)</t>
  </si>
  <si>
    <t>1434UC</t>
  </si>
  <si>
    <t>1435UG</t>
  </si>
  <si>
    <t>UC1425</t>
  </si>
  <si>
    <t>1425UG</t>
  </si>
  <si>
    <t>CENTRO DE RADIOTERAPIA</t>
  </si>
  <si>
    <t>UC1412</t>
  </si>
  <si>
    <t>1412UG</t>
  </si>
  <si>
    <t xml:space="preserve">Escuela 20 - Angela Loig (O.Ej.)
</t>
  </si>
  <si>
    <t>UC1411</t>
  </si>
  <si>
    <t>1411UG</t>
  </si>
  <si>
    <t xml:space="preserve">Escuela Técnica Margen Sur (O.Ej.)
</t>
  </si>
  <si>
    <t>UC1410</t>
  </si>
  <si>
    <t>1410UG</t>
  </si>
  <si>
    <t xml:space="preserve">Escuela Alicia Moreau de Justo (O.Ej.)
</t>
  </si>
  <si>
    <t>UC1409</t>
  </si>
  <si>
    <t>1409UG</t>
  </si>
  <si>
    <t xml:space="preserve">Escuela Antartida Argentina (O.Ej.)
</t>
  </si>
  <si>
    <t>UC1408</t>
  </si>
  <si>
    <t>1408UG</t>
  </si>
  <si>
    <t xml:space="preserve">Colegio Prov. Dr. Laureano Maradona - Río Grande (O.Ej.)
</t>
  </si>
  <si>
    <t>UC1407</t>
  </si>
  <si>
    <t>1407UG</t>
  </si>
  <si>
    <t xml:space="preserve">Ampliación y Refacción Col. Prov. Cte. Luis Piedrabuena (O.Ej.)
</t>
  </si>
  <si>
    <t>UC1406</t>
  </si>
  <si>
    <t>1406UG</t>
  </si>
  <si>
    <t>Ampliación Secretaría de Trabajo (O.Ej.)</t>
  </si>
  <si>
    <t>UC1405</t>
  </si>
  <si>
    <t>1405UG</t>
  </si>
  <si>
    <t>Construcción microestadio cubierto RG (O.Ej.)</t>
  </si>
  <si>
    <t>UC1404</t>
  </si>
  <si>
    <t>1404UG</t>
  </si>
  <si>
    <t>Vinculación de Gasoductos (O.Ej.)</t>
  </si>
  <si>
    <t>UC1421</t>
  </si>
  <si>
    <t>1421UG</t>
  </si>
  <si>
    <t xml:space="preserve">Guardia del HRRG (O.Ej.)
</t>
  </si>
  <si>
    <t>UC1414</t>
  </si>
  <si>
    <t>1414UG</t>
  </si>
  <si>
    <t xml:space="preserve">Ampliación SUM Escuela Provincial N° 21 (O.Ej.)
</t>
  </si>
  <si>
    <t>UC1413</t>
  </si>
  <si>
    <t>1413UG</t>
  </si>
  <si>
    <t>Gimnasio Club Social Deportivo y Cultural Luis Garibaldi (O.Ej.)</t>
  </si>
  <si>
    <t>REP POLITICA</t>
  </si>
  <si>
    <t xml:space="preserve">1 - Secretaria de Representacion Política del Gobierno                              </t>
  </si>
  <si>
    <t>UC1600</t>
  </si>
  <si>
    <t>1600UG</t>
  </si>
  <si>
    <t>UC1602</t>
  </si>
  <si>
    <t>1602UG</t>
  </si>
  <si>
    <t xml:space="preserve">Coordinar politicas públicas
</t>
  </si>
  <si>
    <t>SEC. GRAL</t>
  </si>
  <si>
    <t xml:space="preserve">1 - Secretaria General Legal y Técnica                                              </t>
  </si>
  <si>
    <t>UC2006</t>
  </si>
  <si>
    <t>2006UG</t>
  </si>
  <si>
    <t>UC2009</t>
  </si>
  <si>
    <t>2009UG</t>
  </si>
  <si>
    <t xml:space="preserve">Brindar servicios aeronáuticos
</t>
  </si>
  <si>
    <t>UC2007</t>
  </si>
  <si>
    <t>2007UG</t>
  </si>
  <si>
    <t xml:space="preserve">Asegurar el funcionamiento de las aeronaves provinciales
</t>
  </si>
  <si>
    <t>UC2003</t>
  </si>
  <si>
    <t>2003UG</t>
  </si>
  <si>
    <t xml:space="preserve">Brindar asesoramiento legal y técnico
</t>
  </si>
  <si>
    <t>UC2001</t>
  </si>
  <si>
    <t>2001UG</t>
  </si>
  <si>
    <t>UC2000</t>
  </si>
  <si>
    <t>2000UG</t>
  </si>
  <si>
    <t xml:space="preserve">Realizar impresión de documentos públicos
</t>
  </si>
  <si>
    <t>UC2002</t>
  </si>
  <si>
    <t>2002UG</t>
  </si>
  <si>
    <t xml:space="preserve">Administrar el archivo provincial
</t>
  </si>
  <si>
    <t>UC2011</t>
  </si>
  <si>
    <t>2011UG</t>
  </si>
  <si>
    <t xml:space="preserve">2 - Escribanía General de Gobierno                                                  </t>
  </si>
  <si>
    <t>UC2005</t>
  </si>
  <si>
    <t>2005UG</t>
  </si>
  <si>
    <t xml:space="preserve">Brindar servicios notariales
</t>
  </si>
  <si>
    <t xml:space="preserve">3 - Secretaría de Coordinación Administrativa Legal                                 </t>
  </si>
  <si>
    <t>UC2004</t>
  </si>
  <si>
    <t>2004UG</t>
  </si>
  <si>
    <t>SEC. MALVINAS Y ANTARTIDA</t>
  </si>
  <si>
    <t>1 - Secretaría de Malvinas, Antártida, Islas del Atlántico Sur y Asuntos Estratégico</t>
  </si>
  <si>
    <t>UC9106</t>
  </si>
  <si>
    <t>9106UG</t>
  </si>
  <si>
    <t xml:space="preserve">Promover la interacciÓn con organismos consulares
</t>
  </si>
  <si>
    <t>UC9102</t>
  </si>
  <si>
    <t>9102UG</t>
  </si>
  <si>
    <t xml:space="preserve">Asegurar la difusión de la Causa Malvinas
</t>
  </si>
  <si>
    <t>UC9103</t>
  </si>
  <si>
    <t>9103UG</t>
  </si>
  <si>
    <t xml:space="preserve">Desarrollar la política Antártica y de Malvinas
</t>
  </si>
  <si>
    <t>UC9104</t>
  </si>
  <si>
    <t>9104UG</t>
  </si>
  <si>
    <t>UC9105</t>
  </si>
  <si>
    <t>9105UG</t>
  </si>
  <si>
    <t xml:space="preserve">Promover las relaciones internacionales
</t>
  </si>
  <si>
    <t>UC9100</t>
  </si>
  <si>
    <t>9100UG</t>
  </si>
  <si>
    <t xml:space="preserve">Garantizar el pago de pensiones a veteranos de guerra
</t>
  </si>
  <si>
    <t>MINISTERIO DE EDUCACION CULTURA CIENCIA Y TECNOLOGIA</t>
  </si>
  <si>
    <t xml:space="preserve">1 - Ministerio de Educación, Cultura, Ciencia y Tecnología                          </t>
  </si>
  <si>
    <t>UC7099</t>
  </si>
  <si>
    <t>7099UG</t>
  </si>
  <si>
    <t>UC7013</t>
  </si>
  <si>
    <t>7059UG</t>
  </si>
  <si>
    <t>Mejora Entornos Formativos</t>
  </si>
  <si>
    <t>UC7032</t>
  </si>
  <si>
    <t>7079UG</t>
  </si>
  <si>
    <t xml:space="preserve">Ofrecer subsidios y ayuda económica a bibliotecas populares
</t>
  </si>
  <si>
    <t>UC7014</t>
  </si>
  <si>
    <t>7067UG</t>
  </si>
  <si>
    <t xml:space="preserve">Asegurar y conservar la calidad edilicia
</t>
  </si>
  <si>
    <t>7065UG</t>
  </si>
  <si>
    <t>7064UG</t>
  </si>
  <si>
    <t xml:space="preserve">2 - Secretaría de Promoción de Derechos                                             </t>
  </si>
  <si>
    <t>UC7030</t>
  </si>
  <si>
    <t>7118UG</t>
  </si>
  <si>
    <t xml:space="preserve">Fortalecer las redes de abordaje para la promoción de derechos de NNyA
</t>
  </si>
  <si>
    <t>7117UG</t>
  </si>
  <si>
    <t xml:space="preserve">Realizar Campañas de sensibilización sobre maltrato y abuso infantil, informando a los progenitores, o referentes afectivos, en su rol de cuidadores para una crianza sin violencia y sin estereotipos de género.
</t>
  </si>
  <si>
    <t>UC7015</t>
  </si>
  <si>
    <t>7073UG</t>
  </si>
  <si>
    <t>7072UG</t>
  </si>
  <si>
    <t xml:space="preserve">4 - Secretaría de Educación                                                         </t>
  </si>
  <si>
    <t>UC7000</t>
  </si>
  <si>
    <t>7002UG</t>
  </si>
  <si>
    <t xml:space="preserve">Desarrollar estrategias de enseñanza para continuidad pedagógica en educación secundaria
</t>
  </si>
  <si>
    <t>7003UG</t>
  </si>
  <si>
    <t xml:space="preserve">Desarrollar estrategias de enseñanza para continuidad pedagógica en educación superior
</t>
  </si>
  <si>
    <t>7000UG</t>
  </si>
  <si>
    <t xml:space="preserve">Desarrollar estrategias de enseñanza para continuidad pedagógica en nivel inicial
</t>
  </si>
  <si>
    <t>7001UG</t>
  </si>
  <si>
    <t xml:space="preserve">Desarrolllar de estrategias de enseñanza para continuidad pedagógica en educación primaria
</t>
  </si>
  <si>
    <t>UC7001</t>
  </si>
  <si>
    <t>7006UG</t>
  </si>
  <si>
    <t xml:space="preserve">Fortalecer equipos institucionales
</t>
  </si>
  <si>
    <t>UC7003</t>
  </si>
  <si>
    <t>7010UG</t>
  </si>
  <si>
    <t xml:space="preserve">Otorgar Becas de Estudios
</t>
  </si>
  <si>
    <t>UC7009</t>
  </si>
  <si>
    <t>7035UG</t>
  </si>
  <si>
    <t>7037UG</t>
  </si>
  <si>
    <t xml:space="preserve">Implementar el Programa Nacional Situada actualizando el conocimiento académico de educación rural
</t>
  </si>
  <si>
    <t>UC7004</t>
  </si>
  <si>
    <t>7015UG</t>
  </si>
  <si>
    <t>UC7012</t>
  </si>
  <si>
    <t>7052UG</t>
  </si>
  <si>
    <t xml:space="preserve">Estimular acciones que favorezcan la terminalidad de carreras técnicas de nivel secundario
</t>
  </si>
  <si>
    <t>UC7033</t>
  </si>
  <si>
    <t>7074UG</t>
  </si>
  <si>
    <t xml:space="preserve">Brindar subsidios instituciones públicas de gestión privada
</t>
  </si>
  <si>
    <t xml:space="preserve">5 - Secretaria de Cultura                                                           </t>
  </si>
  <si>
    <t>UC7022</t>
  </si>
  <si>
    <t>7092UG</t>
  </si>
  <si>
    <t xml:space="preserve">Dotar de materiales para el correcto funcionamiento de programas, proyectos, edificios, administración y talleres
</t>
  </si>
  <si>
    <t>7095UG</t>
  </si>
  <si>
    <t xml:space="preserve">Propiciar espacios y diseño de programas inclusivos para la accesibilidad cultural
</t>
  </si>
  <si>
    <t>UC7023</t>
  </si>
  <si>
    <t>7096UG</t>
  </si>
  <si>
    <t xml:space="preserve">Conservar, ampliar y resguardar el patrimonio natural, material, inmterial y del medio ambiente.
</t>
  </si>
  <si>
    <t>UC7018</t>
  </si>
  <si>
    <t>7081UG</t>
  </si>
  <si>
    <t>crear circuitos de exposición artística</t>
  </si>
  <si>
    <t>7082UG</t>
  </si>
  <si>
    <t xml:space="preserve">Financiar proyectos artísticos
</t>
  </si>
  <si>
    <t>7085UG</t>
  </si>
  <si>
    <t xml:space="preserve">Financiar la Editora Cultural TDF Producción
</t>
  </si>
  <si>
    <t>7086UG</t>
  </si>
  <si>
    <t xml:space="preserve">Contribuir al Fondo Provincial de Museos
</t>
  </si>
  <si>
    <t>UC7019</t>
  </si>
  <si>
    <t>7087UG</t>
  </si>
  <si>
    <t xml:space="preserve">PROGRAMA INCAA
</t>
  </si>
  <si>
    <t>UC7021</t>
  </si>
  <si>
    <t>7090UG</t>
  </si>
  <si>
    <t xml:space="preserve">Gestionar y habilitar líneas de fomento para creativos locales que permitan el crecimiento y desarrollo creativo
</t>
  </si>
  <si>
    <t>7091UG</t>
  </si>
  <si>
    <t xml:space="preserve">Crear espacios, programas, proyectos y trayectos formativos en el desarrollo de nuevas tecnologías
</t>
  </si>
  <si>
    <t>UC7020</t>
  </si>
  <si>
    <t>7088UG</t>
  </si>
  <si>
    <t xml:space="preserve">Promover eventos para el centenario de Rio Grande
</t>
  </si>
  <si>
    <t xml:space="preserve">6 - Seceratría de Ciencia y Tecnología                                              </t>
  </si>
  <si>
    <t>UC7027</t>
  </si>
  <si>
    <t>7109UG</t>
  </si>
  <si>
    <t>UC7028</t>
  </si>
  <si>
    <t>7111UG</t>
  </si>
  <si>
    <t xml:space="preserve">Acercar a los científicos a la sociedad en general y al sistema educativo.
</t>
  </si>
  <si>
    <t>MINISTERIO DE PRODUCCION Y AMBIENTE</t>
  </si>
  <si>
    <t xml:space="preserve">2 - Secretaría Administrativa Legal                                                 </t>
  </si>
  <si>
    <t>UC8077</t>
  </si>
  <si>
    <t>8077UG</t>
  </si>
  <si>
    <t xml:space="preserve">PROGRAMA DE SOPORTE
</t>
  </si>
  <si>
    <t xml:space="preserve">3 - Secretaría de Desarrollo Productivo y PYME                                      </t>
  </si>
  <si>
    <t>UC8053</t>
  </si>
  <si>
    <t>8053UG</t>
  </si>
  <si>
    <t xml:space="preserve">Gestionar proyectos de agricultura
</t>
  </si>
  <si>
    <t>8090UC</t>
  </si>
  <si>
    <t>8091UG</t>
  </si>
  <si>
    <t xml:space="preserve">Otorgar préstamos
</t>
  </si>
  <si>
    <t>UC8090</t>
  </si>
  <si>
    <t>8090UG</t>
  </si>
  <si>
    <t>UC8057</t>
  </si>
  <si>
    <t>8057UG</t>
  </si>
  <si>
    <t xml:space="preserve">Brindar asistencia técnica al sector productivo
</t>
  </si>
  <si>
    <t>UC8056</t>
  </si>
  <si>
    <t>8056UG</t>
  </si>
  <si>
    <t>UC8052</t>
  </si>
  <si>
    <t>8052UG</t>
  </si>
  <si>
    <t>UC8051</t>
  </si>
  <si>
    <t>8051UG</t>
  </si>
  <si>
    <t xml:space="preserve">Gestionar el aprovechamiento de los recursos de manera sostenible
</t>
  </si>
  <si>
    <t>UC8049</t>
  </si>
  <si>
    <t>8049UG</t>
  </si>
  <si>
    <t xml:space="preserve">Desarrollar actividades de capacitación y asistencia técnica
</t>
  </si>
  <si>
    <t>UC8048</t>
  </si>
  <si>
    <t>8048UG</t>
  </si>
  <si>
    <t xml:space="preserve">Desarrollar alternativas de producción agroganaderas, la cadena de ganados y carnes.
</t>
  </si>
  <si>
    <t xml:space="preserve">4 - Secretaría de Industria y Promoción Económica                                   </t>
  </si>
  <si>
    <t>UC8062</t>
  </si>
  <si>
    <t>8062UG</t>
  </si>
  <si>
    <t>UC8061</t>
  </si>
  <si>
    <t>8061UG</t>
  </si>
  <si>
    <t>UC8068</t>
  </si>
  <si>
    <t>8068UG</t>
  </si>
  <si>
    <t xml:space="preserve">Brindar apoyo técnico y económico al sector privado
</t>
  </si>
  <si>
    <t>UC8066</t>
  </si>
  <si>
    <t>8066UG</t>
  </si>
  <si>
    <t>UC8065</t>
  </si>
  <si>
    <t>8065UG</t>
  </si>
  <si>
    <t>UC8063</t>
  </si>
  <si>
    <t>8063UG</t>
  </si>
  <si>
    <t xml:space="preserve">5 - Secretaría de Ambiente                                                          </t>
  </si>
  <si>
    <t>UC8001</t>
  </si>
  <si>
    <t>8001UG</t>
  </si>
  <si>
    <t xml:space="preserve">Brindar asistencia técnica
</t>
  </si>
  <si>
    <t>UC8027</t>
  </si>
  <si>
    <t>8027UG</t>
  </si>
  <si>
    <t>UC8006</t>
  </si>
  <si>
    <t>8006UG</t>
  </si>
  <si>
    <t>UC8005</t>
  </si>
  <si>
    <t>8005UG</t>
  </si>
  <si>
    <t>UC8004</t>
  </si>
  <si>
    <t>8004UG</t>
  </si>
  <si>
    <t>UC8003</t>
  </si>
  <si>
    <t>8003UG</t>
  </si>
  <si>
    <t>UC8002</t>
  </si>
  <si>
    <t>8002UG</t>
  </si>
  <si>
    <t>UC8000</t>
  </si>
  <si>
    <t>8000UG</t>
  </si>
  <si>
    <t>UC8044</t>
  </si>
  <si>
    <t>8044UG</t>
  </si>
  <si>
    <t>UC8043</t>
  </si>
  <si>
    <t>8043UG</t>
  </si>
  <si>
    <t xml:space="preserve">Desarrollar e implementar la estrategia provincial de gestión integral de residuos
</t>
  </si>
  <si>
    <t>UC8038</t>
  </si>
  <si>
    <t>8038UG</t>
  </si>
  <si>
    <t xml:space="preserve">Implementar un plan de mitigación del cambio climático
</t>
  </si>
  <si>
    <t>UC8034</t>
  </si>
  <si>
    <t>8034UG</t>
  </si>
  <si>
    <t xml:space="preserve">Realizar la evaluación, registro y fiscalización ambiental
</t>
  </si>
  <si>
    <t>UC8033</t>
  </si>
  <si>
    <t>8033UG</t>
  </si>
  <si>
    <t xml:space="preserve">Prevenir y controlar la contaminación ambiental
</t>
  </si>
  <si>
    <t>UC8029</t>
  </si>
  <si>
    <t>8029UG</t>
  </si>
  <si>
    <t xml:space="preserve">Gestionar los recursos hídricos provinciales
</t>
  </si>
  <si>
    <t xml:space="preserve">6 - Secretaría de Coordinación General                                              </t>
  </si>
  <si>
    <t>UC8076</t>
  </si>
  <si>
    <t>8076UG</t>
  </si>
  <si>
    <t>UC8075</t>
  </si>
  <si>
    <t>8075UG</t>
  </si>
  <si>
    <t xml:space="preserve">Desarrollar un sistema de información estratégica y territorial que permita arrojar datos estadisticos
</t>
  </si>
  <si>
    <t xml:space="preserve">7 - Secretaría de Pesca y Acuicultura                                               </t>
  </si>
  <si>
    <t>UC8069</t>
  </si>
  <si>
    <t>8069UG</t>
  </si>
  <si>
    <t xml:space="preserve">Controlar la actividad pesquera
</t>
  </si>
  <si>
    <t>UC8072</t>
  </si>
  <si>
    <t>8072UG</t>
  </si>
  <si>
    <t>UC8073</t>
  </si>
  <si>
    <t>8073UG</t>
  </si>
  <si>
    <t xml:space="preserve">Desarrollar la prospección pesquera
</t>
  </si>
  <si>
    <t>UC8074</t>
  </si>
  <si>
    <t>8074UG</t>
  </si>
  <si>
    <t>8071UC</t>
  </si>
  <si>
    <t>8071UG</t>
  </si>
  <si>
    <t xml:space="preserve">Incrementar la capacidad analítica del laboratorio
</t>
  </si>
  <si>
    <t>COMPROMISOS GUBERNAMENTALES</t>
  </si>
  <si>
    <t xml:space="preserve">1 - Transferencias a Otros Organismos                                               </t>
  </si>
  <si>
    <t>UC9921</t>
  </si>
  <si>
    <t>9921UG</t>
  </si>
  <si>
    <t xml:space="preserve">Cumplir con transferencias dispuestas por ley
</t>
  </si>
  <si>
    <t>UC9926</t>
  </si>
  <si>
    <t>9926UG</t>
  </si>
  <si>
    <t>Desarrollar la infraestructura de obras y servicios sanitarios</t>
  </si>
  <si>
    <t>UC9924</t>
  </si>
  <si>
    <t>9924UG</t>
  </si>
  <si>
    <t>Apertura de calles y redes de infraestructura Barrio Colombo</t>
  </si>
  <si>
    <t>UC9922</t>
  </si>
  <si>
    <t>9922UG</t>
  </si>
  <si>
    <t>UC9919</t>
  </si>
  <si>
    <t>9919UG</t>
  </si>
  <si>
    <t>UC9917</t>
  </si>
  <si>
    <t>9917UG</t>
  </si>
  <si>
    <t>UC9910</t>
  </si>
  <si>
    <t>9910UG</t>
  </si>
  <si>
    <t>UC9907</t>
  </si>
  <si>
    <t>9907UG</t>
  </si>
  <si>
    <t>UC9906</t>
  </si>
  <si>
    <t>9906UG</t>
  </si>
  <si>
    <t>UC9905</t>
  </si>
  <si>
    <t>9909UG</t>
  </si>
  <si>
    <t>9905UG</t>
  </si>
  <si>
    <t>UC9904</t>
  </si>
  <si>
    <t>9908UG</t>
  </si>
  <si>
    <t>9904UG</t>
  </si>
  <si>
    <t>UC9903</t>
  </si>
  <si>
    <t>9903UG</t>
  </si>
  <si>
    <t>UG9923</t>
  </si>
  <si>
    <t>9923UG</t>
  </si>
  <si>
    <t>Ampliación proyecto puerto Ushuaia, muelle de catamaranes y equipamiento logístico y de seguridad</t>
  </si>
  <si>
    <t>UC9925</t>
  </si>
  <si>
    <t>9925UG</t>
  </si>
  <si>
    <t>Pavimentación barrio Malvinas Argentinas</t>
  </si>
  <si>
    <t xml:space="preserve">2 - Servicios de la Deuda                                                           </t>
  </si>
  <si>
    <t>UC9915</t>
  </si>
  <si>
    <t>9915UG</t>
  </si>
  <si>
    <t xml:space="preserve">Cumplir con los servicios de deuda del Estado Provincial
</t>
  </si>
  <si>
    <t xml:space="preserve">3 - Compromisos Gubernamentales con Municipios                                      </t>
  </si>
  <si>
    <t>UC9916</t>
  </si>
  <si>
    <t>9916UG</t>
  </si>
  <si>
    <t xml:space="preserve">99 - Obligaciones a Cargo del Tesoro                                                 </t>
  </si>
  <si>
    <t>UC9920</t>
  </si>
  <si>
    <t>9920UG</t>
  </si>
  <si>
    <t>PROGRAMA DE DESENDEUDAMIENTO PROVINCIAL</t>
  </si>
  <si>
    <t>UC9918</t>
  </si>
  <si>
    <t>9918UG</t>
  </si>
  <si>
    <t>REGISTRO DE DATOS - MINISTERIO DE FINANZAS</t>
  </si>
  <si>
    <t>Act.</t>
  </si>
  <si>
    <t>Objeto</t>
  </si>
  <si>
    <t>Fin.</t>
  </si>
  <si>
    <t>Func.</t>
  </si>
  <si>
    <t>SubFunc.</t>
  </si>
  <si>
    <t>TÍTULO</t>
  </si>
  <si>
    <t>.2 - FORTALECER LA GESTION DEL ESTADO</t>
  </si>
  <si>
    <t xml:space="preserve">ADMINISTRACION GENERAL                                      </t>
  </si>
  <si>
    <t>..3 - PROGRAMA DE SOPORTE</t>
  </si>
  <si>
    <t xml:space="preserve">...4 - Tramitar compras del Estado Provincial
</t>
  </si>
  <si>
    <t>..3 - PROGRAMA DE COMUNICACION PUBLICA PROVINCIAL</t>
  </si>
  <si>
    <t xml:space="preserve">...4 - Fortalecer las relaciones con organismos no gubernamentales
</t>
  </si>
  <si>
    <t xml:space="preserve">1.DIRECCIÓN SUPERIOR EJECUTIVA                              </t>
  </si>
  <si>
    <t xml:space="preserve">...4 - Llevar a cabo la planificación y ordenamiento estrategico
</t>
  </si>
  <si>
    <t xml:space="preserve">...4 - Fomentar las inversiones y el sector productivo
</t>
  </si>
  <si>
    <t xml:space="preserve">...4 - Promover el ordenamiento integral y equitativo de todo el territorio
</t>
  </si>
  <si>
    <t xml:space="preserve">...4 - Diseñar, coordinar y ejecutar las politicas
</t>
  </si>
  <si>
    <t xml:space="preserve">...4 - Brindar soporte administrativo y legal
</t>
  </si>
  <si>
    <t xml:space="preserve">...4 - Liquidar haberes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</si>
  <si>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2.SERVICIOS GENERALES                                       </t>
  </si>
  <si>
    <t xml:space="preserve">...4 - Tramitar compras en el estado provincial                                                                                                                                                                                                                      </t>
  </si>
  <si>
    <t xml:space="preserve">...4 - Realizar impresion de documentos publicos                                                                                                                                                                                                                     </t>
  </si>
  <si>
    <t xml:space="preserve">...4 - Administrar el recurso humano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</si>
  <si>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Mantenimiento de oficinas gubernamentales                                                                                                                                                                                                                     </t>
  </si>
  <si>
    <t>...4 - Realizar tareas administrativo contables</t>
  </si>
  <si>
    <t xml:space="preserve">...4 - Desarrollar infraestructura para servicios de apoyo                                                                                                                                                                                                           </t>
  </si>
  <si>
    <t xml:space="preserve">..3 - Brindar servicios de apoyo a la gestion en general                                                                                                                                                                                                            </t>
  </si>
  <si>
    <t xml:space="preserve">...4 - Diseñar, coordinar y ejecutar las politicas                                                                                                                                                                                                                   </t>
  </si>
  <si>
    <t xml:space="preserve">....5 - Coordinar y ejecutar la adm, gestion de doc, exp y archivo                                                                                                                                                                                                    </t>
  </si>
  <si>
    <t xml:space="preserve">...4 - Realizar impresión de documentos públicos
</t>
  </si>
  <si>
    <t xml:space="preserve">...4 - Coordinar politicas públicas
</t>
  </si>
  <si>
    <t xml:space="preserve">..3 - PROGRAMA DE REGULACION Y CONTROL DE LA ACTIVIDAD
</t>
  </si>
  <si>
    <t xml:space="preserve">CONTROL DE LA GESTIÓN PÚBLICA                               </t>
  </si>
  <si>
    <t xml:space="preserve">...4 - Generar informacion en base a estadisticas                                                                                                                                                                                                                    </t>
  </si>
  <si>
    <t xml:space="preserve">INFORMACIÓN Y ESTADÍSTICAS BÁSICAS                          </t>
  </si>
  <si>
    <t xml:space="preserve">....5 - Realizar el Censo Pcial de Poblacion,Hogares y Vivienda                                                                                                                                                                                                       </t>
  </si>
  <si>
    <t xml:space="preserve">...4 - Desarrollar un sistema de información estratégica y territorial que permita arrojar datos estadisticos
</t>
  </si>
  <si>
    <t xml:space="preserve">...4 - Desarrollar actividades de capacitación para el personal
</t>
  </si>
  <si>
    <t xml:space="preserve">..3 - PROGRAMA DE ESTADISTICA PROVINCIAL
</t>
  </si>
  <si>
    <t xml:space="preserve">...4 - Generar Informacion Estadistica
</t>
  </si>
  <si>
    <t xml:space="preserve">.2 - Promover el bienestar general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</si>
  <si>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Edificio Asociacion Civil Reencontrandonos                                                                                                                                                                                                                    </t>
  </si>
  <si>
    <t xml:space="preserve">......7 - Remodelacion LUCCAU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</si>
  <si>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Construccion SUM Jardin N.º 11 Chepachen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</si>
  <si>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CAAD (SUM y baños)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</si>
  <si>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Esc. Nº 12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</si>
  <si>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Escuela Nº 20 Angela Loij  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</si>
  <si>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Esc. Alicia Moreau de Justo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</si>
  <si>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Esc. Especial Tolhuin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</si>
  <si>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Esc. Nº 27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</si>
  <si>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Construccion aulas Esc. Olga B. de Arko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</si>
  <si>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Ampliación Esc Piedrabuena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</si>
  <si>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Comedor y Cocina Esc. Laureano Maradona                                                                                                                                                                                                                       </t>
  </si>
  <si>
    <t xml:space="preserve">.......8 - Construccion aulas y deposito Esc Antartida                                                                                                                                                                                                                   </t>
  </si>
  <si>
    <t xml:space="preserve">.......8 - Construccion Escuela Tecnica Margen Sur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</si>
  <si>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SUM Esc Lago Escondido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</si>
  <si>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Ampliacion Esc Nº 10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</si>
  <si>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Construccion SUM Esc Nº 21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</si>
  <si>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Remodelacion Esc. Prov. Manuel Belgrano                                                                                                                                                                                                                       </t>
  </si>
  <si>
    <t xml:space="preserve">.......8 - Renovación Calderas y calefacción Jardin Nº 06                                                                                                                                                                                                                </t>
  </si>
  <si>
    <t xml:space="preserve">.......8 - Refacciones Esc Nº 32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</si>
  <si>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Gimnasio Club Garibaldi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</si>
  <si>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Gimnasio Club de Leones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</si>
  <si>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Ampliar y refaccionar Casa del Futuro                                                                                                                                                                                                                         </t>
  </si>
  <si>
    <t xml:space="preserve">.....6 - Convenio N°19538 Sentencia Participacion Ciudadana                                                                                                                                                                                                            </t>
  </si>
  <si>
    <t xml:space="preserve">....5 - Aporte al Fideicomiso Austral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</si>
  <si>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Obras varias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</si>
  <si>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Adecuacion estacion reguladora de gas - Margen Sur                                                                                                                                                                                                            </t>
  </si>
  <si>
    <t xml:space="preserve">....5 - Ampliacion Red de Gas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</si>
  <si>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Obras con proyectos en elaboracion                                                                                                                                                                                                                            </t>
  </si>
  <si>
    <t xml:space="preserve">....5 - Obra nueva Edificios Publicos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</si>
  <si>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Realizar aporte a Fideicomiso de Resp Social Empresaria                                                                                                                                                                                                       </t>
  </si>
  <si>
    <t xml:space="preserve">....5 - Redeterminaciones de precios                                                                                                                                                                                                                                  </t>
  </si>
  <si>
    <t>....5 - Realizar tareas de planificacion y ordenamiento</t>
  </si>
  <si>
    <t xml:space="preserve">....5 - Transferencias a otros poderes y organismos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</si>
  <si>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otros poderes y organismos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</si>
  <si>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Poder Legislativo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</si>
  <si>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Poder Judicial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</si>
  <si>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Tribunal de Cuentas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</si>
  <si>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In.Fue.Tur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</si>
  <si>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la Dir. Pcial de Vialidad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</si>
  <si>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la AREF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</si>
  <si>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la Fiscalia de Estado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</si>
  <si>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la DPOSS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</si>
  <si>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IPV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</si>
  <si>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 la DPE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</si>
  <si>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Transferencias al Laboratorio del Fin del Mundo SAPEM                                                                                                                                                                                                         </t>
  </si>
  <si>
    <t xml:space="preserve">.....6 - Transferencias al FOGADEF SAPEM                                                                                                                                                                                                                               </t>
  </si>
  <si>
    <t>.....6 - Haberes Poder Legislativo</t>
  </si>
  <si>
    <t>.....6 - Haberes Poder Judicial</t>
  </si>
  <si>
    <t>.....6 - Haberes Tribunal de Cuentas</t>
  </si>
  <si>
    <t>.....6 - Haberes Fiscalia de Estado</t>
  </si>
  <si>
    <t>.....6 - Haberes Infuetur</t>
  </si>
  <si>
    <t>.....6 - Haberes Direccion Provincial de Vialidad</t>
  </si>
  <si>
    <t>.....6 - Haberes AREF</t>
  </si>
  <si>
    <t>.....6 - Cumplir Contrato de Compra Venta de Acciones. Reg con el N° 20042</t>
  </si>
  <si>
    <t xml:space="preserve">....5 - Desarrollar la politica Antartica y Malvinas                                                                                                                                                                                                                  </t>
  </si>
  <si>
    <t xml:space="preserve">......7 - Convenio 19645 Municipio de Rio Grande-Sentenciainmobiliario                                                                                                                                                                                                  </t>
  </si>
  <si>
    <t xml:space="preserve">....5 - Reparacion Galpon Servicios Grales Min. Obras Publicas                                                                                                                                                                                                        </t>
  </si>
  <si>
    <t xml:space="preserve">....5 - Mejorar la infraestructura informatica destinada al soporte de educacion, salud y otros                                                                                                                                                                       </t>
  </si>
  <si>
    <t xml:space="preserve">....5 - Defensa de los derechos de los consumidores                                                                                                                                                                                                                   </t>
  </si>
  <si>
    <t xml:space="preserve">....5 - Registro y control de actividades comerciales                                                                                                                                                                                                                 </t>
  </si>
  <si>
    <t xml:space="preserve">....5 - Promocion y desarrollo del comercio exterior                                                                                                                                                                                                                  </t>
  </si>
  <si>
    <t xml:space="preserve">....5 - Recaudacion de multas por Infracciones Ley 962 "Derechode los Consumidores"                                                                                                                                                                                   </t>
  </si>
  <si>
    <t xml:space="preserve">........9 - Pagos al Tribunal de Tasaciones de Nacion                                                                                                                                                                                                                     </t>
  </si>
  <si>
    <t>......7 - Asistencia Financiera a la D.P.V. Convenio Nº 20117 - Decreto Nº 1348</t>
  </si>
  <si>
    <t>...4 - Programa de Recuperación Económica y Social PROGRESO</t>
  </si>
  <si>
    <t>....5 - Programa PROGRESO- Linea Escuelas Públicas de Gestión Privada</t>
  </si>
  <si>
    <t xml:space="preserve">...4 - Convenio con Municipio Ushuaia 17896                                                                                                                                                                                                                          </t>
  </si>
  <si>
    <t>....5 - Transferencias al Poder Legislativo- Haberes</t>
  </si>
  <si>
    <t>....5 - Transferencias al Poder Legislativo-Gastos de funcionamiento</t>
  </si>
  <si>
    <t>....5 - Transferencias al Poder Judicial- Haberes</t>
  </si>
  <si>
    <t>....5 - Transferencias al Poder Judicial- Gastos de Funcionamiento</t>
  </si>
  <si>
    <t>....5 - Transferencias a la Fiscalia de Estado- Haberes</t>
  </si>
  <si>
    <t>....5 - Transferencias a la Fiscalia de Estado- Gastos de Funcionamiento</t>
  </si>
  <si>
    <t>....5 - Transferencias al Tribunal de Cuentas- Gastos de Funcionamiento</t>
  </si>
  <si>
    <t>....5 - Transferencias al Tribunal de Cuentas- Haberes</t>
  </si>
  <si>
    <t>....5 - Gastos administrativos coparticipacion de recursos nacionales</t>
  </si>
  <si>
    <t>...4 - Convenio 19274 UTN Ley Territorial N° 295</t>
  </si>
  <si>
    <t xml:space="preserve">...4 - Promover la Integracion de la sociedad a la gestión del Gobierno Provincial
</t>
  </si>
  <si>
    <t xml:space="preserve">..3 - PROGRAMA DE SOPORTE DE GESTION CIUDAD DE BS AS
</t>
  </si>
  <si>
    <t xml:space="preserve">...4 - Brindar asistencia en la materia en caso de Emergencia
</t>
  </si>
  <si>
    <t xml:space="preserve">...4 - Brindar asistencia a los fueguinos fuera de la provincia
</t>
  </si>
  <si>
    <t xml:space="preserve">......7 - Brindar Serv.de apoyo a la gestion de desarrollo social                                                                                                                                                                                                       </t>
  </si>
  <si>
    <t xml:space="preserve">....5 - Redeterminacion de precios obras Tolhuin, Rio Grande y Ushuaia                                                                                                                                                                                                </t>
  </si>
  <si>
    <t xml:space="preserve">....5 - Brindar soporte a los usuarios y planificar la demanda                                                                                                                                                                                                        </t>
  </si>
  <si>
    <t xml:space="preserve">....5 - Refaccion Casa Tierra del Fuego                                                                                                                                                                                                                               </t>
  </si>
  <si>
    <t xml:space="preserve">...4 - Proporcionar asistencia general a autoridades y habitantes fueguinos en Bs.As.                                                                                                                                                                                </t>
  </si>
  <si>
    <t xml:space="preserve">...4 - Aplicar politicas salariales en el sector publico                                                                                                                                                                                                             </t>
  </si>
  <si>
    <t xml:space="preserve">...4 - Brindar servicios notariales                                                                                                                                                                                                                                  </t>
  </si>
  <si>
    <t xml:space="preserve">...4 - Brindar asistencia protocolar al poder ejecutivo Prov.                                                                                                                                                                                                        </t>
  </si>
  <si>
    <t xml:space="preserve">...4 - Brindar asesoramiento legal y tecnico                                                                                                                                                                                                                         </t>
  </si>
  <si>
    <t xml:space="preserve">...4 - Prestar servicio de traslado de personas                                                                                                                                                                                                                      </t>
  </si>
  <si>
    <t xml:space="preserve">...4 - Desarrollar y mantener sistemas informaticos, sus procy metodos                                                                                                                                                                                               </t>
  </si>
  <si>
    <t xml:space="preserve">....5 - Desarrollar y mantener la infraestructura informatica y comunicaciones                                                                                                                                                                                        </t>
  </si>
  <si>
    <t xml:space="preserve">...4 - Administrar el registro de personas fisicas y juridicas                                                                                                                                                                                                       </t>
  </si>
  <si>
    <t xml:space="preserve">....5 - Registrar y fiscalizar a personas juridicas                                                                                                                                                                                                                   </t>
  </si>
  <si>
    <t xml:space="preserve">....5 - Registrar las personas fisicas                                                                                                                                                                                                                                </t>
  </si>
  <si>
    <t xml:space="preserve">...4 - Fortalecer relacion y dialogo con Asociaciones No Gubernamentales                                                                                                                                                                                             </t>
  </si>
  <si>
    <t>...4 - reparación y adquisición de repuestos y accesorios destinados al parque automotor del Gob. Pcial.</t>
  </si>
  <si>
    <t xml:space="preserve">....5 - Linea de credito Convenio 18152-Promocion Act Pesquera                                                                                                                                                                                                        </t>
  </si>
  <si>
    <t>...4 - REFACCIONES DEL EDIFICIO ll DE LA DIVISIÓN INSTITUTOS POLICIALES</t>
  </si>
  <si>
    <t>...4 - Edificio Informática y Telecomunicaciones</t>
  </si>
  <si>
    <t>...4 - Ampliación de Oficinas D.P.O.P M.O.Y.S.P.</t>
  </si>
  <si>
    <t>...4 - Desarrollo Infraestructura edilicia (O.Ej.)</t>
  </si>
  <si>
    <t>....5 - Centro de frontera San Sebastián- Modulo de egreso Dpto. Río Grande</t>
  </si>
  <si>
    <t>....5 - Centro de Atención Segundo Nivel – Rio Grande</t>
  </si>
  <si>
    <t>....5 - Ampliación Laboratorio de Diagnóstico TDF - Etapa 1- Río Grande</t>
  </si>
  <si>
    <t>....5 - Obras edificios Públicos Ushuaia</t>
  </si>
  <si>
    <t>....5 - Obras edificios Públicos Tolhuin.</t>
  </si>
  <si>
    <t>....5 - Obras edificios Públicos Río Grande</t>
  </si>
  <si>
    <t>...4 - Mantenimiento y Obras Menores de Emergencia</t>
  </si>
  <si>
    <t>...4 - Gimnasio Escuela de Policía</t>
  </si>
  <si>
    <t>..3 - Remediacion hidro-ambiental de Laguna de los Cisnes</t>
  </si>
  <si>
    <t xml:space="preserve">..3 - PROGRAMA PROVINCIAL DE CONTRATACIONES
</t>
  </si>
  <si>
    <t>...4 - Programa YPF EN RUTA</t>
  </si>
  <si>
    <t xml:space="preserve">...4 - Brindar Asistencia Protocolar
</t>
  </si>
  <si>
    <t xml:space="preserve">...4 - Administrar el archivo provincial
</t>
  </si>
  <si>
    <t xml:space="preserve">...4 - Brindar soporte a los usuarios y planificar la demanda
</t>
  </si>
  <si>
    <t xml:space="preserve">...4 - Brindar servicios notariales
</t>
  </si>
  <si>
    <t xml:space="preserve">.....6 - Administrar Personal POMyS de establecimientos educativ                                                                                                                                                                                                       </t>
  </si>
  <si>
    <t xml:space="preserve">ADMINISTRACION DE LA EDUCACION                              </t>
  </si>
  <si>
    <t xml:space="preserve">.....6 - Ejecutar politicas de gestion operativa de personal POMyS en establecimientos educativos                                                                                                                                                                      </t>
  </si>
  <si>
    <t xml:space="preserve">....5 - Brindar servicios de apoyo a la gestion educativa                                                                                                                                                                                                             </t>
  </si>
  <si>
    <t xml:space="preserve">.....6 - Promover el compromiso en la tarea docente                                                                                                                                                                                                                    </t>
  </si>
  <si>
    <t xml:space="preserve">......7 - Capacitar a los docentes                                                                                                                                                                                                                                      </t>
  </si>
  <si>
    <t>..3 - PROGRAMA DE CONTINUIDAD PEDAGÓGICA 2020/2021.</t>
  </si>
  <si>
    <t xml:space="preserve">...4 - Realizar investigaciones educativas
</t>
  </si>
  <si>
    <t>..3 - PROGRAMA NACIONAL DE GESTIÓN EDUCATIVA Y POLÍTICAS SOCIOEDUCATIVAS</t>
  </si>
  <si>
    <t xml:space="preserve">...4 - Brindar subsidios instituciones públicas de gestión privada
</t>
  </si>
  <si>
    <t xml:space="preserve">...4 - Asegurar movilidad a estudiantes
</t>
  </si>
  <si>
    <t xml:space="preserve">...4 - Brindar apoyo a actividades educativas
</t>
  </si>
  <si>
    <t xml:space="preserve">...4 - Brindar ayuda alimentaria a escolares
</t>
  </si>
  <si>
    <t>...4 - Cumplir con las obligaciones del Pago de Haberes</t>
  </si>
  <si>
    <t>...4 - asistencia a la salud</t>
  </si>
  <si>
    <t xml:space="preserve">...4 - Escuela Alicia Moreau de Justo (O.Ej.)
</t>
  </si>
  <si>
    <t xml:space="preserve">...4 - Mejora Infraestructura educativa
</t>
  </si>
  <si>
    <t xml:space="preserve">...4 - Obra Complementaria Alakalufes II
</t>
  </si>
  <si>
    <t xml:space="preserve">....5 - Brindar servicios de apoyo a la gestion de salud                                                                                                                                                                                                              </t>
  </si>
  <si>
    <t xml:space="preserve">ADMINISTRACIÓN DE LA SALUD                                  </t>
  </si>
  <si>
    <t xml:space="preserve">.....6 - Det.y coord.las politicas adm.contables y de control degestion (salud)                                                                                                                                                                                        </t>
  </si>
  <si>
    <t xml:space="preserve">.....6 - Coord politicas de salud garantizando el derecho y acceso a la salud                                                                                                                                                                                          </t>
  </si>
  <si>
    <t xml:space="preserve">.....6 - Generar estadisticas hospitalarias                                                                                                                                                                                                                            </t>
  </si>
  <si>
    <t xml:space="preserve">.....6 - Realizar el mant.de los recursos fisicos y obras menores                                                                                                                                                                                                      </t>
  </si>
  <si>
    <t xml:space="preserve">.....6 - Ejecutar politicas de gestion de RRHH en Salud                                                                                                                                                                                                                </t>
  </si>
  <si>
    <t xml:space="preserve">.....6 - Realizar tareas de fiscalizacion sanitaria                                                                                                                                                                                                                    </t>
  </si>
  <si>
    <t xml:space="preserve">......7 - Realizar tareas de medicina lab, control de ausentismoy cumplimiento ley 48                                                                                                                                                                                   </t>
  </si>
  <si>
    <t xml:space="preserve">......7 - Registro, matriculac. y habilitac.de salud en Gral. Control de sanidad en la frontera                                                                                                                                                                         </t>
  </si>
  <si>
    <t xml:space="preserve">...4 - Coordinar las políticas de salud garantizando el derecho y acceso a la salud
</t>
  </si>
  <si>
    <t>..3 - ATENDER EL SISTEMA ASISTENCIAL DE SALUD DEL EMPLEADO FUEGUINO</t>
  </si>
  <si>
    <t>...4 - Brindar Soporte Administrativo y Legal</t>
  </si>
  <si>
    <t xml:space="preserve">...4 - Brindar servicios de apoyo a la adm. de la seguridad                                                                                                                                                                                                          </t>
  </si>
  <si>
    <t xml:space="preserve">ADMINISTRACIÓN DE LA SEGURIDAD                              </t>
  </si>
  <si>
    <t xml:space="preserve">....5 - Brindar capacitacion a agentes y cadetes de seguridad                                                                                                                                                                                                         </t>
  </si>
  <si>
    <t xml:space="preserve">....5 - Adquisicion de equipamiento y capacitacion para Sec deSeguridad                                                                                                                                                                                               </t>
  </si>
  <si>
    <t xml:space="preserve">....5 - Centro de frontera San Sebastian- Modulo de egreso                                                                                                                                                                                                            </t>
  </si>
  <si>
    <t xml:space="preserve">...4 - Asegurar el funcionamiento de la escuela de cadetes
</t>
  </si>
  <si>
    <t>..3 - PROGRAMA DE PROTECCION CIVIL PROVINCIAL</t>
  </si>
  <si>
    <t xml:space="preserve">...4 - Brindar asistencia en situaciones de emergencia o desastres
</t>
  </si>
  <si>
    <t xml:space="preserve">...4 - Brindar seguridad vial
</t>
  </si>
  <si>
    <t xml:space="preserve">...4 - Regular el transporte de personas y bienes
</t>
  </si>
  <si>
    <t xml:space="preserve">...4 - Llevar a cabo acciones de protección civil en los pasos fronterizos
</t>
  </si>
  <si>
    <t xml:space="preserve">...4 - Ejecutar programas nacionales
</t>
  </si>
  <si>
    <t xml:space="preserve">...4 - Brindar subsidio a las asociaciones de bomberos voluntarios
</t>
  </si>
  <si>
    <t xml:space="preserve">....5 - Aporte a organismos nacionales                                                                                                                                                                                                                                </t>
  </si>
  <si>
    <t xml:space="preserve">ADMINISTRACIÓN DE LOS SERVICIOS ECONÓMICOS                  </t>
  </si>
  <si>
    <t xml:space="preserve">......7 - Fortalecimiento a la produccion de cerveza artesanal                                                                                                                                                                                                          </t>
  </si>
  <si>
    <t xml:space="preserve">......7 - Programa Provincial Tierra del Fuego Emprende                                                                                                                                                                                                                 </t>
  </si>
  <si>
    <t xml:space="preserve">...4 - Fomentar Sector Productivo, Inversiones y obtencion deFinanciamiento                                                                                                                                                                                          </t>
  </si>
  <si>
    <t xml:space="preserve">...4 - Reflejar el resultado de las aplicaciones financieras de fondos bonos 2027                                                                                                                                                                                    </t>
  </si>
  <si>
    <t xml:space="preserve">...4 - Asegurar programacion, recaudacion y fiscalizacion deingresos publicos                                                                                                                                                                                        </t>
  </si>
  <si>
    <t xml:space="preserve">ADMINISTRACIÓN FISCAL                                       </t>
  </si>
  <si>
    <t xml:space="preserve">....5 - Ejecutar la politica de recaudacion de los recursos dela Provincia                                                                                                                                                                                            </t>
  </si>
  <si>
    <t xml:space="preserve">....5 - Elaborar y administrar el presupuesto provincial                                                                                                                                                                                                              </t>
  </si>
  <si>
    <t>....5 - Verificar y Registrar  Ingresos y Gastos, Custodiando  y Controlando  los bienes patrimoniales.</t>
  </si>
  <si>
    <t xml:space="preserve">....5 - Centralizar la recaudacion de recursos y cancelar obligaciones                                                                                                                                                                                                </t>
  </si>
  <si>
    <t xml:space="preserve">.....6 - Garantizar el pago de costas y sentencias judiciales                                                                                                                                                                                                          </t>
  </si>
  <si>
    <t xml:space="preserve">.....6 - Aplicacion Financiera de fondos de Credito Publico                                                                                                                                                                                                            </t>
  </si>
  <si>
    <t xml:space="preserve">....5 - Fideicomiso AREF                                                                                                                                                                                                                                              </t>
  </si>
  <si>
    <t>...4 - Refuncionalización Edificio AREF</t>
  </si>
  <si>
    <t>...4 - Nuevo edificio AREF</t>
  </si>
  <si>
    <t>...4 - Rampa de acceso sede AREF - Tolhuin</t>
  </si>
  <si>
    <t>....5 - Aporte a Organismos Nacionales</t>
  </si>
  <si>
    <t>....5 - Transf. a la Agencia de Recaudación Fueguina</t>
  </si>
  <si>
    <t xml:space="preserve">..3 - PROGRAMA DE DESENDEUDAMIENTO PROVINCIAL
</t>
  </si>
  <si>
    <t xml:space="preserve">..3 - PROGRAMA DE RECAUDACION DE IMPUESTOS PROVINCIALES Y REGALIAS
</t>
  </si>
  <si>
    <t xml:space="preserve">...4 - Controlar la recaudación de recursos y cancelar obligaciones
</t>
  </si>
  <si>
    <t>...4 - Fideicomiso AREF</t>
  </si>
  <si>
    <t xml:space="preserve">...4 - Garantizar el pago de costas y sentencias judiciales
</t>
  </si>
  <si>
    <t xml:space="preserve">...4 - Realizar la registración y control de gastos y recursos
</t>
  </si>
  <si>
    <t xml:space="preserve">...4 - Realizar auditoria interna
</t>
  </si>
  <si>
    <t xml:space="preserve">...4 - Verificar y registrar ingresos y gastos, custodiando y controlando los bienes patrimoniales
</t>
  </si>
  <si>
    <t xml:space="preserve">...4 - Revisar el circuito de pagos realizados
</t>
  </si>
  <si>
    <t>...4 - Confeccionar y controlar la ejecución del Presupuesto Provincial</t>
  </si>
  <si>
    <t>...4 - Reflejar el resultado de aplicaciones financieras Bonos 2027</t>
  </si>
  <si>
    <t xml:space="preserve">....5 - Refaccion Casa de Gobierno. Ushuaia - Etapa II                                                                                                                                                                                                                </t>
  </si>
  <si>
    <t>.2 - DESARROLLAR Y MANTENER LA INFRAESTRUCTURA PROVINCIAL</t>
  </si>
  <si>
    <t>..3 - PROGRAMA DE INFRAESTRUCTURA
 DE EDIFICIOS PUBLICOS</t>
  </si>
  <si>
    <t>...4 - Equipamiento Polivalente (Dos Banderas)</t>
  </si>
  <si>
    <t>...4 - Equipamiento Polivalente (Escondido)</t>
  </si>
  <si>
    <t>...4 - Equipamiento Polivalente</t>
  </si>
  <si>
    <t>...4 - Ampliación edificio TCP</t>
  </si>
  <si>
    <t>.2 - SOSTENER EL RECLAMO LEGITIMO E IMPRESCRIPTIBLE DE SOBERANIA</t>
  </si>
  <si>
    <t>..3 - PROGRAMA DE DESENDEUDAMIENTO PROVINCIAL</t>
  </si>
  <si>
    <t xml:space="preserve">...4 - Cumplir con transferencias dispuestas por ley
</t>
  </si>
  <si>
    <t xml:space="preserve">...4 - Convenio 19645 Municipio de Rio Grande-Sentencia inmobiliario
</t>
  </si>
  <si>
    <t>..3 - PROGRAMA DE GESTION EJECUTIVA RIO GRANDE</t>
  </si>
  <si>
    <t xml:space="preserve">..3 - PROGRAMA DE JUSTICIA PROVINCIAL
</t>
  </si>
  <si>
    <t xml:space="preserve">...4 - Registrar y fiscalizar a personas jurídicas
</t>
  </si>
  <si>
    <t xml:space="preserve">...4 - Registrar las personas físicas
</t>
  </si>
  <si>
    <t xml:space="preserve">...4 - Cumplir con las expropiaciones establecidas
</t>
  </si>
  <si>
    <t xml:space="preserve">..3 - PROGRAMA TRANSFERENCIAS A PODERES Y ORGANISMOS
</t>
  </si>
  <si>
    <t xml:space="preserve">...4 - Cumplir con compromisos presupuestarios
</t>
  </si>
  <si>
    <t xml:space="preserve">...4 - Transferir fondos extraordinarios
</t>
  </si>
  <si>
    <t>...4 -  Asistir financieramente al Fondo Residual. Conv.20450. Dto 21/21</t>
  </si>
  <si>
    <t xml:space="preserve">...4 - Liquidar haberes
</t>
  </si>
  <si>
    <t xml:space="preserve">...4 - Brindar asesoramiento legal y técnico
</t>
  </si>
  <si>
    <t>...4 - Mantenimiento, Reparación y adq. repuestos y accesorios, Parque automotor Gob. Pcial.-</t>
  </si>
  <si>
    <t xml:space="preserve">ADMINISTRACIÓN GUBERNAMENTAL                                </t>
  </si>
  <si>
    <t xml:space="preserve">....5 - Regular el transporte de personas y bienes                                                                                                                                                                                                                    </t>
  </si>
  <si>
    <t xml:space="preserve">AÉREO                                                       </t>
  </si>
  <si>
    <t xml:space="preserve">....5 - Traslado de personas y/o bienes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</si>
  <si>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Traslado de personas y/o bienes con Learjet                                                                                                                                                                                                                   </t>
  </si>
  <si>
    <t xml:space="preserve">.....6 - Traslado de personas y/o bienes con Arava                                                                                                                                                                                                                     </t>
  </si>
  <si>
    <t xml:space="preserve">...4 - Asegurar el funcionamiento de las aeronaves provinciales
</t>
  </si>
  <si>
    <t xml:space="preserve">...4 - Brindar servicios aeronáuticos
</t>
  </si>
  <si>
    <t xml:space="preserve">.....6 - Subsidios a Aserraderos Forestales Tolhuin                                                                                                                                                                                                                    </t>
  </si>
  <si>
    <t xml:space="preserve">AGRICULTURA,GANADERÍA Y RECURSOS NATURALES                  </t>
  </si>
  <si>
    <t xml:space="preserve">....5 - Ejercer el desarrollo sustentable y ambiente de la Prov                                                                                                                                                                                                       </t>
  </si>
  <si>
    <t xml:space="preserve">...4 - Promover, regular y controlar explotacion de recursosnaturales                                                                                                                                                                                                </t>
  </si>
  <si>
    <t xml:space="preserve">....5 - Regular la actividad agro-ganadera                                                                                                                                                                                                                            </t>
  </si>
  <si>
    <t xml:space="preserve">....5 - Proyectos ProAgro 2030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</si>
  <si>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Proyectos ProAgro 2030-Convenio Muni Rio Grande                                                                                                                                                                                                               </t>
  </si>
  <si>
    <t xml:space="preserve">....5 - Fiscalizacion de las act productivas y trabajos decampo                                                                                                                                                                                                       </t>
  </si>
  <si>
    <t xml:space="preserve">....5 - Desarrollar act institucionales y de capacitacion                                                                                                                                                                                                             </t>
  </si>
  <si>
    <t xml:space="preserve">....5 - Puerto Pesca Artesanal Almanza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</si>
  <si>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Puerto Pesca Artesanal Ushuaia                                                                                                                                                                                                                                </t>
  </si>
  <si>
    <t>....5 - Prevención de daño y emergencia sobre agricultura familiar</t>
  </si>
  <si>
    <t>..3 - PROGRAMA DE MEJORAMIENTO DE LA INFRAESTRUCTURA PRODUCTIVA</t>
  </si>
  <si>
    <t>...4 - Mercado Pesquero (galpón puerto prefectura)</t>
  </si>
  <si>
    <t>..3 - PROGRAMA DE CONTROL Y FISCALIZACION PESQUERA</t>
  </si>
  <si>
    <t xml:space="preserve">...4 - Controlar la actividad pesquera
</t>
  </si>
  <si>
    <t xml:space="preserve">...4 - Administrar permisos de pesca costera, artesanal y de altura
</t>
  </si>
  <si>
    <t xml:space="preserve">...4 - Incrementar la capacidad analítica del laboratorio
</t>
  </si>
  <si>
    <t xml:space="preserve">...4 - Desarrollar alternativas de producción agroganaderas, la cadena de ganados y carnes.
</t>
  </si>
  <si>
    <t xml:space="preserve">...4 - Desarrollar actividades de capacitación y asistencia técnica
</t>
  </si>
  <si>
    <t xml:space="preserve">...4 - Otorgar líneas de crédito para el desarrollo de la actividad pesquera
</t>
  </si>
  <si>
    <t xml:space="preserve">...4 - Gestionar el aprovechamiento de los recursos de manera sostenible
</t>
  </si>
  <si>
    <t xml:space="preserve">...4 - Fiscalizar las actividades productivas y trabajos de campo
</t>
  </si>
  <si>
    <t>...4 - Prevención de daño y emergencia sobre agricultura familiar</t>
  </si>
  <si>
    <t xml:space="preserve">..3 - PROGRAMA PROYECTO PROAGRO 2030
</t>
  </si>
  <si>
    <t xml:space="preserve">...4 - Gestionar proyectos de agricultura
</t>
  </si>
  <si>
    <t>...4 - Proyectos ProAgro 2030-Convenio Muni Rio Grande</t>
  </si>
  <si>
    <t>..3 - PROGRAMA DE PESCA ARTESANAL</t>
  </si>
  <si>
    <t xml:space="preserve">...4 - Desarrollar la prospección pesquera
</t>
  </si>
  <si>
    <t xml:space="preserve">...4 - Contribuir al desarrollo del sector Minero, Forestoindustrial y Agroalimentario
</t>
  </si>
  <si>
    <t xml:space="preserve">...4 - Desarrollar infraestructura de agua y alcantarillado                                                                                                                                                                                                          </t>
  </si>
  <si>
    <t xml:space="preserve">AGUA POTABLE Y ALCANTARILLADO                               </t>
  </si>
  <si>
    <t xml:space="preserve">....5 - Puesta en marcha Estac. de Bombeo Sector Oeste y Colector Maipu                                                                                                                                                                                               </t>
  </si>
  <si>
    <t xml:space="preserve">....5 - Brindar el servicio de agua potable y cloacas                                                                                                                                                                                                                 </t>
  </si>
  <si>
    <t xml:space="preserve">.....6 - Plantas de tratamiento efluentes cloacales Ushuaia                                                                                                                                                                                                            </t>
  </si>
  <si>
    <t xml:space="preserve">......7 - Redeterminacion de precios Planta de tratamiento deefluentes cloacales Arroyo Grande                                                                                                                                                                          </t>
  </si>
  <si>
    <t xml:space="preserve">......7 - Redeterminacion de precios Planta de PretratamientoBahia Golondrina                                                                                                                                                                                           </t>
  </si>
  <si>
    <t xml:space="preserve">......7 - Planta de tratamiento efluentes cloacales                                                                                                                                                                                                                     </t>
  </si>
  <si>
    <t xml:space="preserve">.....6 - Convenio N°19479-Asist.Fciera reintegrable DPOSS                                                                                                                                                                                                              </t>
  </si>
  <si>
    <t xml:space="preserve">....5 - Ampliacion y optimizacion planta Nº 3 Ushuaia.                                                                                                                                                                                                                </t>
  </si>
  <si>
    <t xml:space="preserve">....5 - Planta Potabilizadora Rio Pipo Etapa I                                                                                                                                                                                                                        </t>
  </si>
  <si>
    <t xml:space="preserve">....5 - Planta de Potabilizacion 2000 M3                                                                                                                                                                                                                              </t>
  </si>
  <si>
    <t xml:space="preserve">....5 - Colectora cloacal y Planta tratamiento de efluentes                                                                                                                                                                                                           </t>
  </si>
  <si>
    <t xml:space="preserve">....5 - Optimizacion del sist de agua potable                                                                                                                                                                                                                         </t>
  </si>
  <si>
    <t xml:space="preserve">....5 - Planta Potabilizadora Rio Pipo Nº 2                                                                                                                                                                                                                           </t>
  </si>
  <si>
    <t xml:space="preserve">....5 - Planta Pre tratamiento Bahia Golondrina                                                                                                                                                                                                                       </t>
  </si>
  <si>
    <t xml:space="preserve">....5 - Cañeria de presion desde camara by pass a emisario                                                                                                                                                                                                            </t>
  </si>
  <si>
    <t xml:space="preserve">....5 - Emisario Submarino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</si>
  <si>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Desarrollar infraestructura para agua y cloaca                                                                                                                                                                                                                </t>
  </si>
  <si>
    <t xml:space="preserve">....5 - Ampliacion planta potabilizadora Nº3                                                                                                                                                                                                                          </t>
  </si>
  <si>
    <t xml:space="preserve">....5 - Colectores, refuerzos y sist de bombeo cuenca ArroyoGrande                                                                                                                                                                                                    </t>
  </si>
  <si>
    <t xml:space="preserve">....5 - Planta Pre Tratamiento Bahia Golondrina Colectores yEmisario Submarino                                                                                                                                                                                        </t>
  </si>
  <si>
    <t xml:space="preserve">....5 - Planta Depuradora Arroyo Grande                                                                                                                                                                                                                               </t>
  </si>
  <si>
    <t xml:space="preserve">....5 - Mejoramiento Barrio Arraigo Sur. Redes de agua y cloaca                                                                                                                                                                                                       </t>
  </si>
  <si>
    <t xml:space="preserve">....5 - Red domiciliaria agua y cloaca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</si>
  <si>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Acueducto y cisterna Rio Grande                                                                                                                                                                                                                               </t>
  </si>
  <si>
    <t xml:space="preserve">....5 - Asistir financieramente a DPOSS para desarrollo detratamiento de efluentes cloacales y otros                                                                                                                                                                  </t>
  </si>
  <si>
    <t xml:space="preserve">....5 - Construccion Azud Cota 176 m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</si>
  <si>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Red de agua Ley 1180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</si>
  <si>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Redes de agua y cloaca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</si>
  <si>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Convenio 18893 DPOSS Obras de infraestructura urbana enPuerto Almanza                                                                                                                                                                                         </t>
  </si>
  <si>
    <t xml:space="preserve">....5 - Instalacion Sistema Cloro Gaseoso Planta N° 3                                                                                                                                                                                                                 </t>
  </si>
  <si>
    <t xml:space="preserve">....5 - Planta de tratamiento N° 2- Rio Grande                                                                                                                                                                                                                        </t>
  </si>
  <si>
    <t xml:space="preserve">....5 - Estaciones elevadoras y nexos fluviales                                                                                                                                                                                                                       </t>
  </si>
  <si>
    <t>....5 - Planta de tratamiento efluentes cloacales Margen Sur</t>
  </si>
  <si>
    <t xml:space="preserve">.....6 - Redeterminacion de precios Planta de tratamiento de efluentes cloacales Margen Sur	</t>
  </si>
  <si>
    <t>....5 - Planta de tratamiento de efluentes cloacales Arroyo Grande</t>
  </si>
  <si>
    <t>.....6 - Asistir financieramente a la DPOSS Convenio 19.954</t>
  </si>
  <si>
    <t>.....6 - Asistencia Financiera a la DPOSS en el marco del Conv. 20039. Dto. Pcial. 1201/20</t>
  </si>
  <si>
    <t>.....6 - Asistencia financiera a la DPOSS - Convenio 20102-Dto. 1442/20</t>
  </si>
  <si>
    <t>...4 - Desarrollar la infraestructura de obras y servicios sanitarios</t>
  </si>
  <si>
    <t>....5 - Mejoramiento Barrio Arraigo Sur. Redes de agua y cloaca</t>
  </si>
  <si>
    <t>...4 - Planta de pre-tratamiento de efluentes cloacales Bahía Golondrina</t>
  </si>
  <si>
    <t>...4 - Planta de tratamiento de efluentes cloacales Arroyo Grande</t>
  </si>
  <si>
    <t>...4 - Acueducto, colectores, redes de agua y cloaca en barrios Escondido, Mirador, Obrero y Esperanza.</t>
  </si>
  <si>
    <t>...4 - Sostener y fortalecer servicios de agua y cloacas</t>
  </si>
  <si>
    <t>.2 - PROGRAMA DESARROLLAR Y CONTROLAR LA INFRAESTRUCTURA DE AGUA Y ALCANTARILLADO</t>
  </si>
  <si>
    <t>..3 - Brindar soporte administrativo y legal</t>
  </si>
  <si>
    <t>..3 - Administración, Explotación y Mantenimiento de Redes de Agua y efluentes cloacales</t>
  </si>
  <si>
    <t>..3 - Mantenimiento de Redes de Agua y Efluentes Cloacales</t>
  </si>
  <si>
    <t>..3 - Explotación de redes de agua</t>
  </si>
  <si>
    <t>..3 - Obra Refuerzo Colector Maipu</t>
  </si>
  <si>
    <t>..3 - Obra Refuerzo Colector Malvinas</t>
  </si>
  <si>
    <t>..3 - Red de Agua y Cloaca- Ley 1180 Bº Akar, Colombo y Barrancas del Pipo.</t>
  </si>
  <si>
    <t>..3 - Mayores costos obra Tratamiento de Efluentes cloacales Margen Sur Río Grande</t>
  </si>
  <si>
    <t>..3 - Obras provinciales de redes de agua y cloaca</t>
  </si>
  <si>
    <t>.2 - Mayores costos- Obra Planta de tratamiento de efluentes cloacales Arroyo Grande Ushuaia</t>
  </si>
  <si>
    <t xml:space="preserve">...4 - Promover las investigaciones relacionadas con las ciencias y la tecnologia                                                                                                                                                                                    </t>
  </si>
  <si>
    <t xml:space="preserve">CIENCIA Y TÉCNICA                                           </t>
  </si>
  <si>
    <t xml:space="preserve">....5 - Otorgar becas para el desarrollo de ciencia ytecnologia                                                                                                                                                                                                       </t>
  </si>
  <si>
    <t xml:space="preserve">....5 - Financiar proyectos en ciencia, tecnica e innovacion                                                                                                                                                                                                          </t>
  </si>
  <si>
    <t xml:space="preserve">..3 - PROGRAMA AVANZAR
</t>
  </si>
  <si>
    <t xml:space="preserve">...4 - Acercar a los científicos a la sociedad en general y al sistema educativo.
</t>
  </si>
  <si>
    <t xml:space="preserve">...4 - Crear diferentes programas de capacitaciones y actualización con contenido científico.
</t>
  </si>
  <si>
    <t>..3 - PROGRAMA DE CIENCIA Y TECNOLOGIA</t>
  </si>
  <si>
    <t xml:space="preserve">...4 - Impulsar y fortalecer destinos y productos turísticos que requieran innovación tecnológica (ASETUR)
</t>
  </si>
  <si>
    <t xml:space="preserve">...4 - Fomentar la innovacion productiva.
</t>
  </si>
  <si>
    <t xml:space="preserve">...4 - Ejecutar la vinculacion tecnologica federal.
</t>
  </si>
  <si>
    <t xml:space="preserve">...4 - Intervenir en proyectos específicos de bioeconomía regional, proyectos específicos, y de robótica.
</t>
  </si>
  <si>
    <t>..3 - PROGRAMA EDUCATIVO DE CIENCIAS</t>
  </si>
  <si>
    <t xml:space="preserve">...4 - Vincular el sistema científico con el sistema educativo
</t>
  </si>
  <si>
    <t>..3 - PROGRAMA EQUIPAR</t>
  </si>
  <si>
    <t xml:space="preserve">...4 - Realización de réplicas de materiales arqueológicos, paleontológicos y biológicos que se acompañaran con capacitaciones por parte de personal científico local a las escuelas.
</t>
  </si>
  <si>
    <t xml:space="preserve">..3 - PROGRAMA FICyT - FORTALECIMIENTO DE LAS INSTITUCIONES CIENTIFICAS Y TECNOLOGICAS - CITES y CIT.
</t>
  </si>
  <si>
    <t xml:space="preserve">...4 - Promover la inserción laboral de recursos humanos altamente calificados.
</t>
  </si>
  <si>
    <t>..3 - PROGRAMA INCUBADORA DE PROYECTOS</t>
  </si>
  <si>
    <t xml:space="preserve">...4 - Crear espacios de formación artístistica que permitan el desarrollo y profesionalizacion de los diferentes espacios para los creativos locales
</t>
  </si>
  <si>
    <t xml:space="preserve">...4 - Gestionar y habilitar líneas de fomento para creativos locales que permitan el crecimiento y desarrollo creativo
</t>
  </si>
  <si>
    <t xml:space="preserve">...4 - Crear espacios, programas, proyectos y trayectos formativos en el desarrollo de nuevas tecnologías
</t>
  </si>
  <si>
    <t>..3 - PROGRAMA INDUSTRIA 4.0</t>
  </si>
  <si>
    <t xml:space="preserve">...4 - Gestionar acciones de fortalecimiento de Industrias del conocimiento.
</t>
  </si>
  <si>
    <t xml:space="preserve">...4 - Vincular los centros científicos y tecnológicos con las empresas.
</t>
  </si>
  <si>
    <t xml:space="preserve">...4 - Fomentar los oficios digitales.
</t>
  </si>
  <si>
    <t>..3 - PROGRAMA NACIONAL DE EDUCACION DIGITAL</t>
  </si>
  <si>
    <t xml:space="preserve">...4 - Integrar núcleos de aprendizaje prioritario de educación digital, programación y robótica como innovación escolar
</t>
  </si>
  <si>
    <t xml:space="preserve">...4 - Fortalecer la educación digital en la formación docente del nivel inicial
</t>
  </si>
  <si>
    <t xml:space="preserve">...4 - Desarrollar estrategias sistematizadas de sensibilización autoasistida para supervisores, directivos y docentes de todas las salas de 4 y 5 años
</t>
  </si>
  <si>
    <t xml:space="preserve">...4 - Promocionar talleres autoasistidos como nodo de alfabetización digital dentro de las escuelas
</t>
  </si>
  <si>
    <t xml:space="preserve">...4 - Promover la Maratón Nacional de Programación
</t>
  </si>
  <si>
    <t>...4 - Proveer de equipamiento informático para sistema de información</t>
  </si>
  <si>
    <t>....5 - Refac. de oficinas de la Subsec. de Defensa del Consumidor</t>
  </si>
  <si>
    <t xml:space="preserve">COMERCIO, ALMACENAMIENTO Y DEPÓSITO                         </t>
  </si>
  <si>
    <t xml:space="preserve">....5 - Promocion y desarrollo del comercio                                                                                                                                                                                                                           </t>
  </si>
  <si>
    <t xml:space="preserve">..3 - PROGRAMA INTEGRAL DE LA ACTIVIDAD COMERCIAL
</t>
  </si>
  <si>
    <t xml:space="preserve">...4 - Asistir en la ejecución y control de las políticas comerciales internas de defensa del consumidor y de defensa de la competencia
</t>
  </si>
  <si>
    <t xml:space="preserve">...4 - Promover políticas que tiendan al desarrollo económico y a la integración de la provincia con el mercado externo
</t>
  </si>
  <si>
    <t xml:space="preserve">...4 - Llevar a cabo el registro y control de activdades comerciales
</t>
  </si>
  <si>
    <t xml:space="preserve">...4 - Promover y desarrollar actividades comerciales y turisticas                                                                                                                                                                                                   </t>
  </si>
  <si>
    <t xml:space="preserve">COMERCIO, TURISMO Y OTROS SERVICIOS                         </t>
  </si>
  <si>
    <t xml:space="preserve">.....6 - Desarrollar programa de promocion de inversiones turisticas s/convenio NaciÃ³n-CFI-Provincia                                                                                                                                                                  </t>
  </si>
  <si>
    <t>....5 - PROGRESO: Sostenimiento sector turístico, hotelero y gastronómico</t>
  </si>
  <si>
    <t xml:space="preserve">...4 - Fomentar la industrialización, la innovación y el agregado de valor en PyMEs
</t>
  </si>
  <si>
    <t xml:space="preserve">...4 - Brindar asistencia técnica al sector productivo
</t>
  </si>
  <si>
    <t xml:space="preserve">...4 - Desarrollar actividades institucionales y de capacitación
</t>
  </si>
  <si>
    <t xml:space="preserve">...4 - Otorgar subsidios
</t>
  </si>
  <si>
    <t xml:space="preserve">...4 - Otorgar préstamos
</t>
  </si>
  <si>
    <t xml:space="preserve">....5 - Ampliacion estudio mayor Canal 13                                                                                                                                                                                                                             </t>
  </si>
  <si>
    <t xml:space="preserve">COMUNICACIONES                                              </t>
  </si>
  <si>
    <t xml:space="preserve">....5 - Desarrollo Troncal de Fibra Optica                                                                                                                                                                                                                            </t>
  </si>
  <si>
    <t xml:space="preserve">...4 - Asegurar las comunicaciones del Poder Ejecutivo                                                                                                                                                                                                               </t>
  </si>
  <si>
    <t xml:space="preserve">....5 - Adquisicion de equipamiento para la modernizacion delos Canales                                                                                                                                                                                               </t>
  </si>
  <si>
    <t xml:space="preserve">....5 - Desarrollar Proyecto Audiovisual TV Cultural                                                                                                                                                                                                                  </t>
  </si>
  <si>
    <t>...4 - Centro Cultural Multimedial Radio y Television Fueguina</t>
  </si>
  <si>
    <t xml:space="preserve">...4 - Transmitir señal audiovisual
</t>
  </si>
  <si>
    <t xml:space="preserve">...4 - Transmitir señal radial
</t>
  </si>
  <si>
    <t xml:space="preserve">...4 - Comunicar la Actividad Gubernamental
</t>
  </si>
  <si>
    <t xml:space="preserve">...4 - Desarrollar y mantener la infraestructura informatica y comunicaciones
</t>
  </si>
  <si>
    <t>...4 - Desarrollo Troncal Fibra Óptica</t>
  </si>
  <si>
    <t xml:space="preserve">...4 - Asegurar el control int.y ext.de la hacienda publica                                                                                                                                                                                                          </t>
  </si>
  <si>
    <t xml:space="preserve">....5 - Oficiar de control externo de los actos de gobierno                                                                                                                                                                                                           </t>
  </si>
  <si>
    <t xml:space="preserve">.....6 - Nuevo Edificio Tribunal de Cuentas                                                                                                                                                                                                                            </t>
  </si>
  <si>
    <t xml:space="preserve">....5 - Realizar auditoria interna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</si>
  <si>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Realizar la registracion y control de gastos y recursos                                                                                                                                                                                                       </t>
  </si>
  <si>
    <t xml:space="preserve">....5 - Tareas de revision del circuito de pagos realizados                                                                                                                                                                                                           </t>
  </si>
  <si>
    <t xml:space="preserve">....5 - Representar a la provincia en litigios judiciales                                                                                                                                                                                                             </t>
  </si>
  <si>
    <t xml:space="preserve">..3 - PROGRAMA DE CONTROL DE LAS CUENTAS PUBLICAS
</t>
  </si>
  <si>
    <t xml:space="preserve">....5 - Promover las actividades culturales                                                                                                                                                                                                                           </t>
  </si>
  <si>
    <t xml:space="preserve">CULTURA (INCLUYE CULTO)                                     </t>
  </si>
  <si>
    <t xml:space="preserve">.....6 - Ley 768 Fdo Editora Cultural TDF Produccion y creacionde bienes culturales                                                                                                                                                                                    </t>
  </si>
  <si>
    <t xml:space="preserve">.....6 - Desarrollar la cultura Nac.de cines y artes audiovisuales INCAA                                                                                                                                                                                               </t>
  </si>
  <si>
    <t xml:space="preserve">.....6 - Ley 643 Subsidio a bibliotecas populares                                                                                                                                                                                                                      </t>
  </si>
  <si>
    <t xml:space="preserve">.....6 - Programa accion cultural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</si>
  <si>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actividades culturales especiales                                                                                                                                                                                                                 </t>
  </si>
  <si>
    <t xml:space="preserve">.....6 - Desarrollar los museos provinciales     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</si>
  <si>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los programas regionales de cultura CFC.                                                                                                                                                                                                          </t>
  </si>
  <si>
    <t xml:space="preserve">.....6 - Desarrollar infraestructura para actividades culturales                                                                                                                                                                                                       </t>
  </si>
  <si>
    <t xml:space="preserve">......7 - Centro de Convenciones y Cultura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</si>
  <si>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capacitacion no formal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</si>
  <si>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Garantizar la libertad de los cultos y derechos de losPueblos Originarios                                                                                                                                                                                     </t>
  </si>
  <si>
    <t xml:space="preserve">.....6 - Subsidios para actividades culturales                                                                                                                                                                                                                         </t>
  </si>
  <si>
    <t>......7 - Subsidio excepcional para musicos INaMu</t>
  </si>
  <si>
    <t xml:space="preserve">.....6 - Auspiciar la Fiesta Nacional de La Noche Mas Larga                                                                                                                                                                                                            </t>
  </si>
  <si>
    <t xml:space="preserve">..3 - PROGRAMA BIBLIOTECAS POPULARES
</t>
  </si>
  <si>
    <t xml:space="preserve">...4 - Ofrecer subsidios y ayuda económica a bibliotecas populares
</t>
  </si>
  <si>
    <t xml:space="preserve">..3 - PROGRAMA CAMINO AL CENTENARIO DE RIO GRANDE
</t>
  </si>
  <si>
    <t xml:space="preserve">...4 - Promover eventos para el centenario de Rio Grande
</t>
  </si>
  <si>
    <t xml:space="preserve">..3 - PROGRAMA INCAA
</t>
  </si>
  <si>
    <t xml:space="preserve">...4 - Ejecutar Programas Nacionales
</t>
  </si>
  <si>
    <t>..3 - PROGRAMA NODOS CREATIVOS</t>
  </si>
  <si>
    <t xml:space="preserve">...4 - Dotar de materiales para el correcto funcionamiento de programas, proyectos, edificios, administración y talleres
</t>
  </si>
  <si>
    <t xml:space="preserve">...4 - Generar circuitos territoriales y barriales de indole cultural, artistica y creativa
</t>
  </si>
  <si>
    <t xml:space="preserve">...4 - Propiciar espacios y diseño de programas inclusivos para la accesibilidad cultural
</t>
  </si>
  <si>
    <t xml:space="preserve">..3 - PROGRAMA PATRIMONIO FUEGUINO
</t>
  </si>
  <si>
    <t xml:space="preserve">...4 - Conservar, ampliar y resguardar el patrimonio natural, material, inmterial y del medio ambiente.
</t>
  </si>
  <si>
    <t>..3 - PROGRAMA PRODUCIR CULTURA</t>
  </si>
  <si>
    <t>...4 - crear circuitos de exposición artística</t>
  </si>
  <si>
    <t xml:space="preserve">...4 - Financiar proyectos artísticos
</t>
  </si>
  <si>
    <t xml:space="preserve">...4 - Financiar espacios culturales independientes
</t>
  </si>
  <si>
    <t xml:space="preserve">...4 - Financiar la Editora Cultural TDF Producción
</t>
  </si>
  <si>
    <t xml:space="preserve">...4 - Contribuir al Fondo Provincial de Museos
</t>
  </si>
  <si>
    <t xml:space="preserve">...4 - Subsidio excepcional para musicos INaMu	</t>
  </si>
  <si>
    <t>...4 - Desarrollar los programas regionales de cultura CFC</t>
  </si>
  <si>
    <t>..3 - PROGRAMA TDF PROYECTA</t>
  </si>
  <si>
    <t xml:space="preserve">...4 - Promocionar, impulsar y sostener la comision filmica fueguina
</t>
  </si>
  <si>
    <t xml:space="preserve">...4 - Habilitar herramientas que permitan desarrollar proyectos y programas vinculados a las artes y desarrollo audiovisual
</t>
  </si>
  <si>
    <t xml:space="preserve">...4 - Financiar proyectos, concursos y realizaciones audiovisuales fueguinas
</t>
  </si>
  <si>
    <t xml:space="preserve">...4 - Usina Cultural
</t>
  </si>
  <si>
    <t xml:space="preserve">...4 - Ampliación Museo Tierra del Fuego
</t>
  </si>
  <si>
    <t>...4 - Refacciones cubierta de techo Acceso Museo Fin del Mundo</t>
  </si>
  <si>
    <t xml:space="preserve">.....6 - Convenio Asociacion Taekwondo Chacra IV                                                                                                                                                                                                                       </t>
  </si>
  <si>
    <t xml:space="preserve">DEPORTES Y RECREACIÓN                                       </t>
  </si>
  <si>
    <t xml:space="preserve">....5 - Promover y generar actividades deportivas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</si>
  <si>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los Juegos Evita Nacionales                                                                                                                                                                                                                       </t>
  </si>
  <si>
    <t xml:space="preserve">.....6 - Generar act y eventos deportivos de inclusion social                                                                                                                                                                                                          </t>
  </si>
  <si>
    <t xml:space="preserve">.....6 - Promover y desarrollar los deportes regionales                                                                                                                                                                                                                </t>
  </si>
  <si>
    <t xml:space="preserve">.....6 - Asistir y coordinar programas deportivos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</si>
  <si>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infraestructura para actividades deportivas                                                                                                                                                                                                       </t>
  </si>
  <si>
    <t xml:space="preserve">......7 - Gimnasio Villa Deportiva Eva Peron                                                                                                                                                                                                                            </t>
  </si>
  <si>
    <t xml:space="preserve">......7 - Construccion Microestadio Rio Grande                                                                                                                                                                                                                          </t>
  </si>
  <si>
    <t xml:space="preserve">......7 - Proyecto Iniciativas Comunitarias Mejoramiento Plaza BºArgentino                                                                                                                                                                                              </t>
  </si>
  <si>
    <t xml:space="preserve">......7 - Complejo Deportivo Margen Sur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</si>
  <si>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Construir plaza Barrio Arraigo Sur, Margen Sur, Rio G.                                                                                                                                                                                                        </t>
  </si>
  <si>
    <t xml:space="preserve">.....6 - Apoyo y sostenimiento de instituciones deportivas                                                                                                                                                                                                             </t>
  </si>
  <si>
    <t xml:space="preserve">.....6 - Desarrollar los Juegos Binacionales de la Araucania                                                                                                                                                                                                           </t>
  </si>
  <si>
    <t xml:space="preserve">....5 - Cancha Multipropósito en Unidad de Detención Nº1 Rio Grande                                                                                                                                                                                                   </t>
  </si>
  <si>
    <t>..3 - PROGRAMA DE DESARROLLO INFRAESTRUCTURA DEPORTIVA</t>
  </si>
  <si>
    <t>...4 - Nuevo Gimnasio Instituto Maria Auxiliadora - Río Grande (O.Ej.)</t>
  </si>
  <si>
    <t>...4 - Gimnasio Barrial (Andorra 2° Etapa)</t>
  </si>
  <si>
    <t>...4 - Centro de Alto Rendimiento Deportivo Complejo Eva Peron</t>
  </si>
  <si>
    <t>...4 - Gimnasio Polideportivo Ushuaia</t>
  </si>
  <si>
    <t>...4 - Natatorio Tolhuin</t>
  </si>
  <si>
    <t>...4 - Gimnasio Polideportivo Río Grande</t>
  </si>
  <si>
    <t>...4 - Pista de Patinaje sobre hielo</t>
  </si>
  <si>
    <t>...4 - Construcción microestadio cubierto RG (O.Ej.)</t>
  </si>
  <si>
    <t>...4 - Reconstrucción Patios Internos Chacra 2</t>
  </si>
  <si>
    <t>...4 - Reconstrucción Patios Internos INTEVUS</t>
  </si>
  <si>
    <t>.2 - PROMOVER Y GENERAR ACTIVIDADES DEPORTIVAS</t>
  </si>
  <si>
    <t>..3 - PROGRAMA DE DEPORTE PROVINCIAL</t>
  </si>
  <si>
    <t xml:space="preserve">...4 - Ejecutar programas nacionales de deportes y juventud
</t>
  </si>
  <si>
    <t xml:space="preserve">...4 - Promover la actividad deportiva
</t>
  </si>
  <si>
    <t xml:space="preserve">...4 - Llevar a cabo un plan de medicina del deporte
</t>
  </si>
  <si>
    <t xml:space="preserve">...4 - Analizar e investigar el deporte de alto rendimiento
</t>
  </si>
  <si>
    <t xml:space="preserve">...4 - Fomentar la práctica del deporte adaptado y en adultos mayores
</t>
  </si>
  <si>
    <t xml:space="preserve">...4 - Promover la actividad deportiva invernal
</t>
  </si>
  <si>
    <t xml:space="preserve">...4 - Promover procesos creativos juveniles
</t>
  </si>
  <si>
    <t xml:space="preserve">...4 - Brindar capacitación a la juventud
</t>
  </si>
  <si>
    <t xml:space="preserve">...4 - Fomentar la inclusión y participación de los jovenes
</t>
  </si>
  <si>
    <t xml:space="preserve">...4 - Brindar un espacio de integración para los centros estudiantiles
</t>
  </si>
  <si>
    <t>...4 - Promover los deportes de playa</t>
  </si>
  <si>
    <t>...4 - Desarrollar el programa Vacaciones Jovenes</t>
  </si>
  <si>
    <t>...4 - Desarrollar el programa Innovación y Tecnología de Juventudes</t>
  </si>
  <si>
    <t xml:space="preserve">...4 - Promover el saneamiento ambiental                                                                                                                                                                                                                             </t>
  </si>
  <si>
    <t xml:space="preserve">ECOLOGÍA Y MEDIO AMBIENTE                                   </t>
  </si>
  <si>
    <t xml:space="preserve">.....6 - Preservar los ambientes naturales y la biodiversidad                                                                                                                                                                                                          </t>
  </si>
  <si>
    <t xml:space="preserve">......7 - Realizar tareas de control ambiental                                                                                                                                                                                                                          </t>
  </si>
  <si>
    <t xml:space="preserve">.......8 - Reducir la contaminacion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</si>
  <si>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Reducir la deforestacion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</si>
  <si>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........9 - Preservar el bosque nativo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</si>
  <si>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de Manejo de la Reserva Corazon de la Isla                                                                                                                                                                                                               </t>
  </si>
  <si>
    <t xml:space="preserve">.........10 - Proyecto Estancia La Fueguina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</si>
  <si>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Proyecto Estancia Las Hijas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</si>
  <si>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Proyecto Estancia Laura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</si>
  <si>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Proyecto Estancia Jose Menendez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</si>
  <si>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Proyecto Estancia Pirinaica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</si>
  <si>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Manejo Reserva Natural Urbana Bahia Encerrada                                                                                                                                                                                                            </t>
  </si>
  <si>
    <t xml:space="preserve">.........10 - Proyecto Reserva Laguna Negra y Rio Valdez                                                                                                                                                                                                                    </t>
  </si>
  <si>
    <t xml:space="preserve">.........10 - Plan de Manejo Rio Udaeta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</si>
  <si>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de Conservacion de los Bosques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</si>
  <si>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Recuperacion de Bosque Nativo Sector Norte Paso Beban                                                                                                                                                                                                         </t>
  </si>
  <si>
    <t xml:space="preserve">.........10 - Plan de Manejo Estancia Rio Apen     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</si>
  <si>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de Manejo de los espacios verdes 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</si>
  <si>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Conservacion y Mejora Sendero Complejo del Ecotono                                                                                                                                                                                                       </t>
  </si>
  <si>
    <t xml:space="preserve">.........10 - Gestion Reservas Rio Valdez y Laguna Negra                                                                                                                                                                                                                    </t>
  </si>
  <si>
    <t xml:space="preserve">.........10 - Prevencion incendios Costa Beagle-Almanza a Pta Parana                                                                                                                                                                                                        </t>
  </si>
  <si>
    <t xml:space="preserve">.........10 - Prevencion de incendios en areas de uso recreativo TDF                                                                                                                                                                                                        </t>
  </si>
  <si>
    <t xml:space="preserve">.........10 - Plan de conservacion Bosques de Lenga ante cambioclimatico                                                                                                                                                                                                    </t>
  </si>
  <si>
    <t>.........10 - Plan Gral. de Ord. Reservas Rio Milna y Bombilla – Anual Nº 1-</t>
  </si>
  <si>
    <t xml:space="preserve">........9 - Plan nacional manejo del fuego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</si>
  <si>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........9 - Desarrollar infraestructura para preservar el bosque nativo                                                                                                                                                                                                   </t>
  </si>
  <si>
    <t xml:space="preserve">.........10 - Restauracion de bosques de lenga afectados por incendios forestales en TDF                                                                                                                                                                                    </t>
  </si>
  <si>
    <t xml:space="preserve">.........10 - Plan Piloto manejo integral y sostenible del bosquenativo en Estancia Ushuaia                                                                                                                                                                                 </t>
  </si>
  <si>
    <t xml:space="preserve">.........10 - Plan de recuperacion para la restauracion de superficiede bosque degradada por incendios en Reserva Prod. For                                                                                                                                                 </t>
  </si>
  <si>
    <t xml:space="preserve">.........10 - Plan de conservacion de Espacios Verdes de Tolhuin                                                                                                                                                                                                            </t>
  </si>
  <si>
    <t xml:space="preserve">.........10 - Plan de conservacion de bosque nativo en Reserva Recreativa Natural y Area protegida Corazon de la Isla                                                                                                                                                       </t>
  </si>
  <si>
    <t xml:space="preserve">.........10 - Plan General de Ordenamiento Silvicola de ReservasForestales de Produccion                                                                                                                                                                                    </t>
  </si>
  <si>
    <t xml:space="preserve">.........10 - Prevencion de incendios forestales en areas de interfase para la conservacion de bosques nativos                                                                                                                                                              </t>
  </si>
  <si>
    <t xml:space="preserve">.........10 - Plan manejo y conservac. Bosque Nativo-Ganaderia extensiva Ea. Rolito                                                                                                                                                                                         </t>
  </si>
  <si>
    <t xml:space="preserve">.........10 - Plan Manejo Integral Comunitario Reserva ComunidadShelknam Rafaela Ishton                                                                                                                                                                                     </t>
  </si>
  <si>
    <t xml:space="preserve">.........10 - Plan Manejo Integral Estancia El Roble                                                                                                                                                                                                                        </t>
  </si>
  <si>
    <t xml:space="preserve">.........10 - Plan Interdisciplinario de Manejo y Conservac.Comunitario de Esp. Verdes Mun. Rio Pipo                                                                                                                                                                        </t>
  </si>
  <si>
    <t xml:space="preserve">.........10 - Plan Conservac. y Puesta en valor Parque Central de UrbMun. Gral San Martin                                                                                                                                                                                   </t>
  </si>
  <si>
    <t xml:space="preserve">.........10 - Reservas Forestales de Produccion-Rio Lainez, Lote 93 yRio Irigoyen                                                                                                                                                                                           </t>
  </si>
  <si>
    <t>.........10 - Plan conservacion espacios comunes rutas del sur</t>
  </si>
  <si>
    <t xml:space="preserve">.......8 - Controlar y monitorear perros asilvestrados                                                                                                                                                                                                                   </t>
  </si>
  <si>
    <t xml:space="preserve">.......8 - Realizar evaluacion, registro y fiscalizacion ambiental                                                                                                                                                                                                       </t>
  </si>
  <si>
    <t xml:space="preserve">.....6 - Administrar el recurso hidrico provincial                                                                                                                                                                                                                     </t>
  </si>
  <si>
    <t xml:space="preserve">.....6 - Atender situaciones de Emergencias Ambientales                                                                                                                                                                                                                </t>
  </si>
  <si>
    <t xml:space="preserve">....5 - Desarrollar infraestructura para preservacion del ambiente                                                                                                                                                                                                    </t>
  </si>
  <si>
    <t xml:space="preserve">....5 - Manejo Integrado de Especies Exoticas e Invasora                                                                                                                                                                                                              </t>
  </si>
  <si>
    <t>...4 - Edificio MOYSP Secretaria de Recursos Naturales</t>
  </si>
  <si>
    <t>...4 - Laboratorio de Toxinas Marinas – Microbiología y Planta de Tratamiento</t>
  </si>
  <si>
    <t>...4 - Ampliación Segunda Etapa Dirección General de Bosques</t>
  </si>
  <si>
    <t>..3 - PROGRAMA DE EDUCACIÓN AMBIENTAL Y PARTICIPACIÓN COMUNITARIA</t>
  </si>
  <si>
    <t xml:space="preserve">...4 - Desarrollar e implementar la estrategia provincial de educación ambiental y participación comunitaria
</t>
  </si>
  <si>
    <t xml:space="preserve">...4 - Difundir y comunicar la gestión del ambiente territorial
</t>
  </si>
  <si>
    <t xml:space="preserve">...4 - Prevenir y controlar la contaminación ambiental
</t>
  </si>
  <si>
    <t xml:space="preserve">...4 - Realizar la evaluación, registro y fiscalización ambiental
</t>
  </si>
  <si>
    <t>..3 - PROGRAMA DE GESTION AMBIENTAL DEL AGUA</t>
  </si>
  <si>
    <t xml:space="preserve">...4 - Gestionar los recursos hídricos provinciales
</t>
  </si>
  <si>
    <t xml:space="preserve">...4 - Manejar y conservar glaciares y humedales
</t>
  </si>
  <si>
    <t xml:space="preserve">...4 - Manejar recursos ícticos y de pesca deportiva
</t>
  </si>
  <si>
    <t xml:space="preserve">..3 - PROGRAMA DE GESTION AMBIENTAL PROVINCIAL
</t>
  </si>
  <si>
    <t xml:space="preserve">...4 - Procesar información técnica y registro
</t>
  </si>
  <si>
    <t xml:space="preserve">...4 - Fortalecer la gestión ambiental
</t>
  </si>
  <si>
    <t xml:space="preserve">...4 - Brindar asistencia técnica
</t>
  </si>
  <si>
    <t>..3 - PROGRAMA DE MANEJO SOSTENIBLE DEL RECURSO BIOLOGICO</t>
  </si>
  <si>
    <t xml:space="preserve">...4 - Promover la conservación de la biodiversidad
</t>
  </si>
  <si>
    <t xml:space="preserve">...4 - Controlar y monitorear la población de perros asilvestrados
</t>
  </si>
  <si>
    <t xml:space="preserve">...4 - Promover la conservación en áreas naturales protegidas
</t>
  </si>
  <si>
    <t xml:space="preserve">...4 - Erradicar y controlar especies exóticas e invasoras
</t>
  </si>
  <si>
    <t xml:space="preserve">...4 - Planificar la conservación de bosques de lenga ante cambio climático
</t>
  </si>
  <si>
    <t xml:space="preserve">...4 - Prevenir incendios en áreas de uso recreativo
</t>
  </si>
  <si>
    <t xml:space="preserve">...4 - Prevenir incendios en zonas costeras
</t>
  </si>
  <si>
    <t xml:space="preserve">...4 - Gestionar las reservas naturales
</t>
  </si>
  <si>
    <t xml:space="preserve">...4 - Planificar la conservación y mejorar sendero complejo del Ecotono
</t>
  </si>
  <si>
    <t xml:space="preserve">...4 - Proyecto estancias fueguinas
</t>
  </si>
  <si>
    <t xml:space="preserve">...4 - Planificar el manejo de la Reserva Corazon de la Isla
</t>
  </si>
  <si>
    <t xml:space="preserve">...4 - Conservar espacios comunes rutas del sur
</t>
  </si>
  <si>
    <t xml:space="preserve">...4 - Planificar el manejo y conservación del Bosque Nativo-Ganaderia extensiva Ea. Rolito
</t>
  </si>
  <si>
    <t xml:space="preserve">...4 - Planificar el manejo integral Comunitario Reserva Comunidad Shelknam Rafaela Ishton
</t>
  </si>
  <si>
    <t xml:space="preserve">...4 - Planificar el manejo Integral Estancia El Roble
</t>
  </si>
  <si>
    <t xml:space="preserve">...4 - Planificación interdisciplinaria de manejo y conservación comunitaria de espacios verdes municipal Río Pipo
</t>
  </si>
  <si>
    <t xml:space="preserve">...4 - Conservar reservas rfrestales de producción - Río Lainez, Lote 93 y Río Irigoyen
</t>
  </si>
  <si>
    <t xml:space="preserve">...4 - Planificar la conservación de los bosques
</t>
  </si>
  <si>
    <t xml:space="preserve">...4 - Planificar de recuperación bosques degradados
</t>
  </si>
  <si>
    <t xml:space="preserve">...4 - Planificar la conservación de bosque nativo en Reserva Recreativa Natural y Area protegida Corazón de la Isla
</t>
  </si>
  <si>
    <t xml:space="preserve">...4 - Planificar de conservación de espacios verdes de Tolhuin
</t>
  </si>
  <si>
    <t xml:space="preserve">...4 - Gestionar el Plan General de Ordenamiento Silvicola de Reservas Forestales de Producción
</t>
  </si>
  <si>
    <t xml:space="preserve">...4 - Prevenir incendios forestales en áreas de interfase para la conservación de bosques nativos
</t>
  </si>
  <si>
    <t xml:space="preserve">...4 - Conservar y restaurar ambientes forestales
</t>
  </si>
  <si>
    <t xml:space="preserve">...4 - Recuperar el Bosque Nativo Sector Norte Paso Beban
</t>
  </si>
  <si>
    <t>..3 - PROGRAMA DE MITIGACIÓN Y ADAPTACIÓN AL CAMBIO CLIMÁTICO</t>
  </si>
  <si>
    <t xml:space="preserve">...4 - Implementar un plan de mitigación del cambio climático
</t>
  </si>
  <si>
    <t>..3 - PROGRAMA GESTIÓN AMBIENTAL TERRITORIAL</t>
  </si>
  <si>
    <t xml:space="preserve">...4 - Atender situaciones de emergencias ambientales
</t>
  </si>
  <si>
    <t xml:space="preserve">...4 - Desarrollar e implementar proyectos en el marco del cumplimiento de los ODS
</t>
  </si>
  <si>
    <t>...4 - Acciones de prevención comunitaria y apoyo al combate de los incendios forestales
y recuperación de ambientes impactados por incendios</t>
  </si>
  <si>
    <t xml:space="preserve">..3 - PROGRAMA DE SOPORTE
</t>
  </si>
  <si>
    <t xml:space="preserve">......7 - Dictar clases nivel inicial                                                                                                                                                                                                                                   </t>
  </si>
  <si>
    <t xml:space="preserve">EDUCACIÓN INICIAL                                           </t>
  </si>
  <si>
    <t xml:space="preserve">......7 - Ampliacion Jardin Nº 3 (aulas y SUM)                                                                                                                                                                                                                          </t>
  </si>
  <si>
    <t xml:space="preserve">...4 - Nivel INicial (Río Pipo II)
</t>
  </si>
  <si>
    <t xml:space="preserve">...4 - Nivel Inicial (Andorra 2° Etapa)
</t>
  </si>
  <si>
    <t xml:space="preserve">...4 - Jardin de Infantes Baquito Travieso (Sustitución)
</t>
  </si>
  <si>
    <t>...4 - Jardín de Infantes N° 27</t>
  </si>
  <si>
    <t>...4 - Jardín de Infantes N°17 - Olas de Fantasía</t>
  </si>
  <si>
    <t>...4 - Jardín de Infantes N°21</t>
  </si>
  <si>
    <t>...4 - Jardín de Infantes N° 25</t>
  </si>
  <si>
    <t xml:space="preserve">......7 - Dictar clases nivel medio                                                                                                                                                                                                                                     </t>
  </si>
  <si>
    <t xml:space="preserve">EDUCACIÓN MEDIA Y TECNICA                                   </t>
  </si>
  <si>
    <t xml:space="preserve">......7 - Dictar clases nivel superior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</si>
  <si>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Ampliacion colegio Haspen Rio Grande                                                                                                                                                                                                                          </t>
  </si>
  <si>
    <t xml:space="preserve">......7 - Ampliacion colegio secundario Trejo Noel Tolhuin 3ra. etapa.                                                                                                                                                                                                  </t>
  </si>
  <si>
    <t xml:space="preserve">......7 - Refuerzo estruct.y refuncionaliz. Edif Colegio J.Marti                                                                                                                                                                                                        </t>
  </si>
  <si>
    <t xml:space="preserve">......7 - Ampliacion y refuncionalizacion Olga B de Arko Ushuaia                                                                                                                                                                                                        </t>
  </si>
  <si>
    <t xml:space="preserve">.....6 - Convenio Colegio EPEIM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</si>
  <si>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...4 - Monitorear y evaluar la implementación de Educación Sexual Integral (ESI) en las instituciones escolares
</t>
  </si>
  <si>
    <t xml:space="preserve">...4 - Desarrollar y evaluar el sistema SIEP - SINDE
</t>
  </si>
  <si>
    <t xml:space="preserve">...4 - Crear y fortalecer el mapa educativo
</t>
  </si>
  <si>
    <t xml:space="preserve">...4 - Implementar un relevamiento anual de información del sistema educativo
</t>
  </si>
  <si>
    <t xml:space="preserve">...4 - Implementar el Plan Jurisdiccional de Nivel Secundario
</t>
  </si>
  <si>
    <t>...4 - Participar de encuentros en la Red Federal de Educación para la mejora en el aprendizaje</t>
  </si>
  <si>
    <t>...4 - Desarrollar herramientas que favorezcan en el diseño curricular de niveles y modalidades</t>
  </si>
  <si>
    <t>..3 - PROGRAMA NACIONAL DE ENSEÑANZA TECNICA</t>
  </si>
  <si>
    <t xml:space="preserve">...4 - Promover la formación continua de docentes, directivos e instructores de la educación técnico profesional
</t>
  </si>
  <si>
    <t xml:space="preserve">...4 - Dotar de herramientas e instrumentos que permitan mejorar la calidad de los procesos de gestión y administración de las instituciones educativas
</t>
  </si>
  <si>
    <t xml:space="preserve">...4 - Garantizar la terminalidad educativa de jóvenes y adultos
</t>
  </si>
  <si>
    <t xml:space="preserve">...4 - Estimular acciones que favorezcan la terminalidad de carreras técnicas de nivel secundario
</t>
  </si>
  <si>
    <t xml:space="preserve">...4 - Estimular acciones para la inclusión en la ETP de personas con discapacidad
</t>
  </si>
  <si>
    <t xml:space="preserve">...4 - Desarrollar espacios de encuentro entre estudiantes, docentes y autoridades jurisdiccionales en actividades educativas innovadoras tales como olimpíadas, ferias de carácter jurisdiccional
</t>
  </si>
  <si>
    <t xml:space="preserve">...4 - Establecer acciones que permitan la adquisición gradual, continua y estable de equipamiento para talleres, laboratorios, espacios productivos para la ETP
</t>
  </si>
  <si>
    <t xml:space="preserve">...4 - Reparar y mantener maquinarias a fin de asegurar su funcionamiento de acuerdo a normas de seguridad e higiene.
</t>
  </si>
  <si>
    <t xml:space="preserve">...4 - Promover la provisión de bibliotecas híbridas,referidas a especialidades básicas y técnicas, equipos multimedia, pizarras interactivas y plataformas colaborativas.
</t>
  </si>
  <si>
    <t xml:space="preserve">...4 - Implementar el Programa Nacional de Enfermería destinado a aumentar la calidad y cantidad de técnicos superiores en Enfermería
</t>
  </si>
  <si>
    <t xml:space="preserve">...4 - Ampliación y Refacción Col. Prov. Cte. Luis Piedrabuena (O.Ej.)
</t>
  </si>
  <si>
    <t xml:space="preserve">...4 - Colegio Prov. Dr. Laureano Maradona - Río Grande (O.Ej.)
</t>
  </si>
  <si>
    <t xml:space="preserve">...4 - Escuela Técnica Margen Sur (O.Ej.)
</t>
  </si>
  <si>
    <t xml:space="preserve">...4 - Escuela Secundaria (RÍO PIPO II)
</t>
  </si>
  <si>
    <t xml:space="preserve">...4 - Escuela Secundaria (Andorra 2° Etapa)
</t>
  </si>
  <si>
    <t>...4 - Escuela Técnica</t>
  </si>
  <si>
    <t>...4 - Redeterminación de Precios Obra Nuevo Gimnasio Inst. M. Auxiliadora</t>
  </si>
  <si>
    <t xml:space="preserve">......7 - Dictar clases nivel primario                                                                                                                                                                                                                                  </t>
  </si>
  <si>
    <t xml:space="preserve">EDUCACIÓN PRIMARIA                                          </t>
  </si>
  <si>
    <t xml:space="preserve">......7 - Escuela Provincial N° 40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</si>
  <si>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...4 - Escuela Antartida Argentina (O.Ej.)
</t>
  </si>
  <si>
    <t xml:space="preserve">...4 - Escuela 20 - Angela Loig (O.Ej.)
</t>
  </si>
  <si>
    <t xml:space="preserve">...4 - Ampliación SUM Escuela Provincial N° 21 (O.Ej.)
</t>
  </si>
  <si>
    <t xml:space="preserve">...4 - Escuela N° 41 - Mario Benedetti
</t>
  </si>
  <si>
    <t xml:space="preserve">...4 - Escuela Primaria (Río Pipo II)
</t>
  </si>
  <si>
    <t xml:space="preserve">...4 - Escuela Primaria Andorra (2º ETAPA DE URBANIZACIÓN)
</t>
  </si>
  <si>
    <t>...4 - Escuela 42-Gabriela Mistral .</t>
  </si>
  <si>
    <t>...4 - Escuela Provincial N° 5 - Dr Esteban Laureano Maradona</t>
  </si>
  <si>
    <t>...4 - Escuela Provincial N° 10 Gral Manuel Belgrano</t>
  </si>
  <si>
    <t xml:space="preserve">.....6 - Otorgar prestamos universitarios/ terciarios                                                                                                                                                                                                                  </t>
  </si>
  <si>
    <t xml:space="preserve">EDUCACIÓN SUPERIOR Y UNIVERSITARIA                          </t>
  </si>
  <si>
    <t xml:space="preserve">.....6 - Convenio 19274 UTN Ley Territorial N°295                                                                                                                                                                                                                      </t>
  </si>
  <si>
    <t xml:space="preserve">...4 - Promover la educacion y la cultura p/desarrollar facultades intelectuales y morales                                                                                                                                                                           </t>
  </si>
  <si>
    <t xml:space="preserve">EDUCACIÓN Y CULTURA                                         </t>
  </si>
  <si>
    <t xml:space="preserve">....5 - Lograr una adecuada calidad educativa                                                                                                                                                                                                                         </t>
  </si>
  <si>
    <t xml:space="preserve">.....6 - Dictar clases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</si>
  <si>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Reducir la desercion escolar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</si>
  <si>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Promover la finalizacion de estudios primarios y secundarios                                                                                                                                                                                                  </t>
  </si>
  <si>
    <t xml:space="preserve">.....6 - Desarrollar el Prog. de mejoramiento de la equidad educativa PRO.ME.DU.                                                                                                                                                                                       </t>
  </si>
  <si>
    <t xml:space="preserve">.....6 - Brindar ayuda alimentaria a escolares   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</si>
  <si>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la infraestructura para la educacion                                                                                                                                                                                                              </t>
  </si>
  <si>
    <t xml:space="preserve">......7 - Mejora de infraestructura educativa                                                                                                                                                                                                                           </t>
  </si>
  <si>
    <t xml:space="preserve">......7 - Mantenimiento y Refaccion en Edificios Educacionales                                                                                                                                                                                                          </t>
  </si>
  <si>
    <t>.......8 - Mejora infraestructura educativa</t>
  </si>
  <si>
    <t xml:space="preserve">......7 - Desarrollar el programa PROMER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</si>
  <si>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Desarrollar el Pacto Federal Educativo                                                                                                                                                                                                                        </t>
  </si>
  <si>
    <t xml:space="preserve">......7 - Gimnasio Deportivo Escuela Nº 31 Juana Manso                                                                                                                                                                                                                  </t>
  </si>
  <si>
    <t xml:space="preserve">.......8 - Obra Complementaria Gimnasio Esc. N° 31 - Ushuaia                                                                                                                                                                                                             </t>
  </si>
  <si>
    <t xml:space="preserve">......7 - Gimnasio Instituto Ma. Auxiliadora                                                                                                                                                                                                                            </t>
  </si>
  <si>
    <t xml:space="preserve">.....6 - Otorgar becas de estudio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</si>
  <si>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apoyo a actividades educativas                                                                                                                                                                                                                        </t>
  </si>
  <si>
    <t xml:space="preserve">.....6 - Convenios gimnasios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</si>
  <si>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........9 - Mantener la infraestructura centros infantiles yhogares infantiles y de tercera edad                                                                                                                                                                          </t>
  </si>
  <si>
    <t xml:space="preserve">.....6 - Desarrollar acciones tendientes a generar conciencia sobre la cuestion Malvinas                                                                                                                                                                               </t>
  </si>
  <si>
    <t>.2 - PROMOVER LA EDUCACION Y LA CULTURA</t>
  </si>
  <si>
    <t xml:space="preserve">...4 - Desarrollar estrategias de enseñanza para continuidad pedagógica en nivel inicial
</t>
  </si>
  <si>
    <t xml:space="preserve">...4 - Desarrolllar de estrategias de enseñanza para continuidad pedagógica en educación primaria
</t>
  </si>
  <si>
    <t xml:space="preserve">...4 - Desarrollar estrategias de enseñanza para continuidad pedagógica en educación secundaria
</t>
  </si>
  <si>
    <t xml:space="preserve">...4 - Desarrollar estrategias de enseñanza para continuidad pedagógica en educación superior
</t>
  </si>
  <si>
    <t>..3 - PROGRAMA DE EDUCACIÓN SEXUAL INTEGRAL</t>
  </si>
  <si>
    <t xml:space="preserve">..3 - PROGRAMA DE FINANCIAMIENTO EDUCATIVO
</t>
  </si>
  <si>
    <t xml:space="preserve">...4 - Ejecutar Programa Nacional
</t>
  </si>
  <si>
    <t>..3 - PROGRAMA DE FORMACIÓN CONTINUA</t>
  </si>
  <si>
    <t xml:space="preserve">...4 - Fortalecer equipos institucionales
</t>
  </si>
  <si>
    <t xml:space="preserve">...4 - Mantener el plan de formación contínua a docentes de todos los niveles y modalidades
</t>
  </si>
  <si>
    <t>..3 - PROGRAMA DE FORTALECIMIENTO DE LAS TRAYECTORIAS DE ESTUDIANTES</t>
  </si>
  <si>
    <t xml:space="preserve">...4 - Otorgar Becas de Estudios
</t>
  </si>
  <si>
    <t xml:space="preserve">...4 - Otorgar Pasantías
</t>
  </si>
  <si>
    <t xml:space="preserve">...4 - Brindar prácticas profesionales
</t>
  </si>
  <si>
    <t xml:space="preserve">..3 - PROGRAMA DE INCLUSIÓN DIGITAL
</t>
  </si>
  <si>
    <t xml:space="preserve">...4 - Asegurar la conectividad a los establecimientos
</t>
  </si>
  <si>
    <t xml:space="preserve">..3 - PROGRAMA DE MANTENIMIENTO DE INFRAESTRUCTURA ESCOLAR
</t>
  </si>
  <si>
    <t xml:space="preserve">...4 - Asegurar y conservar la calidad edilicia
</t>
  </si>
  <si>
    <t xml:space="preserve">...4 - Adecuación y mantenimiento sanitario de Comedores Escolares
</t>
  </si>
  <si>
    <t>...4 - Mejora Entornos Formativos</t>
  </si>
  <si>
    <t xml:space="preserve">..3 - PROGRAMA DE MEJORAMIENTO DE LA CALIDAD EDUCATIVA
</t>
  </si>
  <si>
    <t xml:space="preserve">...4 - Llevar adelante Jornadas Educar en Igualdad
</t>
  </si>
  <si>
    <t xml:space="preserve">..3 - PROGRAMA DE MEJORAMIENTO RURAL
</t>
  </si>
  <si>
    <t>..3 - PROGRAMA DE PROMOCION DE DERECHOS DE NIÑOS, NIÑAS Y ADOLESCENTES CON PERSPECTIVA DE GENERO.</t>
  </si>
  <si>
    <t xml:space="preserve">...4 - Realizar Campañas de sensibilización sobre maltrato y abuso infantil, informando a los progenitores, o referentes afectivos, en su rol de cuidadores para una crianza sin violencia y sin estereotipos de género.
</t>
  </si>
  <si>
    <t xml:space="preserve">...4 - Fortalecer las redes de abordaje para la promoción de derechos de NNyA
</t>
  </si>
  <si>
    <t xml:space="preserve">...4 - Gestionar la organización de las instancias provinciales y representación en las instancias nacionales.
</t>
  </si>
  <si>
    <t xml:space="preserve">...4 - Garantizar la alfabetización popular
</t>
  </si>
  <si>
    <t xml:space="preserve">...4 - Prevenir el abandono escolar
</t>
  </si>
  <si>
    <t xml:space="preserve">...4 - Desarrollar proyectos para el trabajo en Primera Infancia
</t>
  </si>
  <si>
    <t xml:space="preserve">...4 - Desarrollar Programa Provincial de Acompañamiento Estudiantil
</t>
  </si>
  <si>
    <t xml:space="preserve">...4 - Acompañar el fortalecimiento de equipos técnicos jurisdiccionales
</t>
  </si>
  <si>
    <t xml:space="preserve">...4 - Desarrollar el Programa Federal FARO
</t>
  </si>
  <si>
    <t xml:space="preserve">...4 - Implementar procesos sistemáticos de desarrollo, evaluación y actualización curricular
</t>
  </si>
  <si>
    <t xml:space="preserve">...4 - Implementar dispositivos y acciones de fortalecimiento en los institutos de Educación Superior en su dimensión pedagógica e institucional
</t>
  </si>
  <si>
    <t xml:space="preserve">...4 - Implementar trayectos pedagógicos para técnicos y profesionales sin título docente
</t>
  </si>
  <si>
    <t xml:space="preserve">...4 - Implementar el Programa Nacional Situada ampliando el conocimiento didáctico en matemáticas
</t>
  </si>
  <si>
    <t xml:space="preserve">...4 - Implementar el Programa Nacional Situada actualizando el conocimiento académico de educación rural
</t>
  </si>
  <si>
    <t>...4 - Brindar soporte pedagógico</t>
  </si>
  <si>
    <t>...4 - Apoyo logístico de ferias y exposiciones</t>
  </si>
  <si>
    <t>..3 - PROGRAMA DE SEGURIDAD E HIGIENE</t>
  </si>
  <si>
    <t xml:space="preserve">...4 - Garantizar la seguridad e higiene
</t>
  </si>
  <si>
    <t>..3 - PROGRAMA DE DESARROLLO INFRAESTRUCTURA EDUCATIVA</t>
  </si>
  <si>
    <t>...4 - Obras Edificios Educacionales Ushuaia</t>
  </si>
  <si>
    <t>...4 - Obras Edificios Educacionales Tolhuin</t>
  </si>
  <si>
    <t>...4 - Obras Edificios Educacionales Río Grande</t>
  </si>
  <si>
    <t>...4 - Gimnasio Club Social Deportivo y Cultural Luis Garibaldi (O.Ej.)</t>
  </si>
  <si>
    <t xml:space="preserve">...4 - Promover producccion de energia, combustibles y minerales                                                                                                                                                                                                     </t>
  </si>
  <si>
    <t xml:space="preserve">ENERGÍA, COMBUSTIBLE Y MINERÍA                              </t>
  </si>
  <si>
    <t>...4 - Redes de GAS Subida Martial</t>
  </si>
  <si>
    <t>...4 - Infra Basica (Gas-Agua-Cloaca-energía eléctrica) (O.Ej.)</t>
  </si>
  <si>
    <t>..3 - PROGRAMA HIDROCARBURIFERO</t>
  </si>
  <si>
    <t>...4 - Sostener y fortalecer servicio de energía eléctrica</t>
  </si>
  <si>
    <t xml:space="preserve">....5 - Ampliacion capacidad de transp gas Sist Fueguino 2015                                                                                                                                                                                                         </t>
  </si>
  <si>
    <t xml:space="preserve">EXTRACCIÓN E INDUSTRIALIZ MINERA                            </t>
  </si>
  <si>
    <t xml:space="preserve">.....6 - Ampliacion capacidad transp de gas-Sector Margen Sur                                                                                                                                                                                                          </t>
  </si>
  <si>
    <t xml:space="preserve">.....6 - Adquisicion cañeria - Ampliacion cap transp gas 2015                                                                                                                                                                                                          </t>
  </si>
  <si>
    <t xml:space="preserve">....5 - Red gas natural Andorra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</si>
  <si>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Ampliacion Gasoducto Fueguino 2014                                                                                                                                                                                                                            </t>
  </si>
  <si>
    <t xml:space="preserve">....5 - Vinculacion gasoducto San Martin-Fueguino y Plantas Compresoras                                                                                                                                                                                               </t>
  </si>
  <si>
    <t xml:space="preserve">....5 - Red gas natural Bº El Mirador RG                                                                                                                                                                                                                              </t>
  </si>
  <si>
    <t xml:space="preserve">....5 - Construir red de gas Barrio Fueguinos Autoconvocados                                                                                                                                                                                                          </t>
  </si>
  <si>
    <t xml:space="preserve">....5 - Red de gas Margen Sur - Ley 1180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</si>
  <si>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Argentino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</si>
  <si>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Arraigo Sur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</si>
  <si>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Heroes de Malvinas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</si>
  <si>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10 de Noviembre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</si>
  <si>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El Milagro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</si>
  <si>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Provincias Unidas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</si>
  <si>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Fueguinos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</si>
  <si>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22 de Julio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</si>
  <si>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Unido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</si>
  <si>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Fuerza Unida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</si>
  <si>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Miramar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</si>
  <si>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 de gas Margen Sur Bº 15 de Octubre                                                                                                                                                                                                                        </t>
  </si>
  <si>
    <t xml:space="preserve">....5 - Aseguramiento Gas al Gasoducto Fueguino                                                                                                                                                                                                                       </t>
  </si>
  <si>
    <t xml:space="preserve">....5 - Desarrollar y fiscalizar la politica hidrocarburifera                                                                                                                                                                                                         </t>
  </si>
  <si>
    <t xml:space="preserve">...4 - Desarrollar y fiscalizar la política hidrocarburífera
</t>
  </si>
  <si>
    <t xml:space="preserve">....5 - Fortalecer la prev. control e investigacion de riesgosde trabajo                                                                                                                                                                                              </t>
  </si>
  <si>
    <t xml:space="preserve">FISCALIZACIÓN LABORAL                                       </t>
  </si>
  <si>
    <t xml:space="preserve">.....6 - Controlar la seguridad e higiene en el trabajo                                                                                                                                                                                                                </t>
  </si>
  <si>
    <t xml:space="preserve">..3 - PROGRAMA DE SEGURIDAD E HIGIENE
</t>
  </si>
  <si>
    <t xml:space="preserve">...4 - Fortalecer la prevención, control e investigación de riesgos del trabajo
</t>
  </si>
  <si>
    <t xml:space="preserve">...4 - Controlar la seguridad e higiene en el trabajo
</t>
  </si>
  <si>
    <t xml:space="preserve">....5 - Colector B° Malvinas Ushuaia                                                                                                                                                                                                                                  </t>
  </si>
  <si>
    <t xml:space="preserve">FLUVIAL Y MARÍTIMO                                          </t>
  </si>
  <si>
    <t xml:space="preserve">....5 - Brindar servicio portuario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</si>
  <si>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Nuevo Muelle Comercial Ushuaia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</si>
  <si>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Reactivar Proyecto Caleta La Mision                                                                                                                                                                                                                           </t>
  </si>
  <si>
    <t xml:space="preserve">.....6 - Muro de contencion del Muelle de Pescadores Artesanales                                                                                                                                                                                                       </t>
  </si>
  <si>
    <t xml:space="preserve">.....6 - Ampliacion Proyecto Puerto Ushuaia                                                                                                                                                                                                                            </t>
  </si>
  <si>
    <t xml:space="preserve">.....6 - Muelle pesca artesanal Ushuaia                                                                                                                                                                                                                                </t>
  </si>
  <si>
    <t>...4 - Muelle Comercial</t>
  </si>
  <si>
    <t>..3 - PROGRAMA DE DESARROLLO DE LA ACTIVIDAD PORTUARIA</t>
  </si>
  <si>
    <t>...4 - Muelle comercial y plazoletas fiscales de contenedores</t>
  </si>
  <si>
    <t>...4 - Ampliación proyecto puerto Ushuaia, muelle de catamaranes y equipamiento logístico y de seguridad</t>
  </si>
  <si>
    <t xml:space="preserve">....5 - Mantenimiento Parque Generador                                                                                                                                                                                                                                </t>
  </si>
  <si>
    <t xml:space="preserve">GENERACIÓN Y DISTRIBUCIÓN DE ENERGÍA                        </t>
  </si>
  <si>
    <t xml:space="preserve">.....6 - Alimentacion Red Gas Natural Andorra Etapa II                                                                                                                                                                                                                 </t>
  </si>
  <si>
    <t>....5 - Vinculacion Gasoducto Rio Grande</t>
  </si>
  <si>
    <t xml:space="preserve">....5 - Administrar la generacion y distribucion de la energiaelectrica                                                                                                                                                                                               </t>
  </si>
  <si>
    <t xml:space="preserve">.....6 - Ampliacion de potencia de la Central Termoelectrica                                                                                                                                                                                                           </t>
  </si>
  <si>
    <t xml:space="preserve">.....6 - Construccion Conexion Domic Nº Rio Pipo y Red de 33KW                                                                                                                                                                                                         </t>
  </si>
  <si>
    <t xml:space="preserve">.....6 - Red Troncal Media Tension y Set 33/13KW Andorra                                                                                                                                                                                                               </t>
  </si>
  <si>
    <t xml:space="preserve">.....6 - Reparacion Turbo Generador T64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</si>
  <si>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Repotenciacion Turbina Generadora de Energia                                                                                                                                                                                                                  </t>
  </si>
  <si>
    <t xml:space="preserve">.....6 - Iluminacion Rotonda Chacra XIII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</si>
  <si>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Iluminacion Barrios IPV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</si>
  <si>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Programa para fomentar el uso racional y eficiente de la energia electrica                                                                                                                                                                                    </t>
  </si>
  <si>
    <t xml:space="preserve">.....6 - Red Electrica Obra 120 Viviendas ATE                                                                                                                                                                                                                          </t>
  </si>
  <si>
    <t>.....6 - Repotenciación Turbina DPE</t>
  </si>
  <si>
    <t>.....6 - Convenio 20064-Decreto Pcial. 1263/20 - Conc. de Deuda entre la Pcia. y la Cooperativa Electrica y otros Servicios Publicos de Rio Grande Limitada.</t>
  </si>
  <si>
    <t xml:space="preserve">....5 - Parque Eolico 6MW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</si>
  <si>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ayuda economica a empresas productivas criticas                                                                                                                                                                                                       </t>
  </si>
  <si>
    <t>..3 - PROGRAMA DE PROVISION DE ENERGIA DE LA PROVINCIA</t>
  </si>
  <si>
    <t xml:space="preserve">...4 - Desarrollar infraestructura energética
</t>
  </si>
  <si>
    <t>...4 - Subsidio Cooperativa Electrica Rio Grande adquisición turbina General Electric</t>
  </si>
  <si>
    <t>..3 - PROGRAMA DE DESARROLLO DE INFRAESTRUCTURA ENERGETICA</t>
  </si>
  <si>
    <t>...4 - Redes de GAS 2da etapa de Urbanización Andorra</t>
  </si>
  <si>
    <t>...4 - Redes de GAS Alakalufes 2</t>
  </si>
  <si>
    <t>...4 - Redes de GAS KyD – Escondido</t>
  </si>
  <si>
    <t>...4 - Redes de GAS B° 7 cascadas</t>
  </si>
  <si>
    <t>...4 - Redes de GAS B°Las Reinas</t>
  </si>
  <si>
    <t>...4 - Redes de GAS B° Antiguos Leñadores</t>
  </si>
  <si>
    <t>...4 - Redes de GAS en Barrios 9 de octubre y Altos de la Montaña</t>
  </si>
  <si>
    <t>...4 - Red de Gas B° Alto de la Montaña y 8 de noviembre</t>
  </si>
  <si>
    <t>...4 - Conexiones de GAS Domiciliarias Margen Sur</t>
  </si>
  <si>
    <t>...4 - Vinculación de Gasoductos (O.Ej.)</t>
  </si>
  <si>
    <t>...4 - Red de Gas B° Miramar</t>
  </si>
  <si>
    <t>...4 - Red de Gas Chacras de Margen Sur.</t>
  </si>
  <si>
    <t>...4 - Alimentación Red de Gas B° Akar Ushuaia (O.Ej.)</t>
  </si>
  <si>
    <t>...4 - Alimentación Red de Gas Natural Sector Andorra Barrios Ex Quinta 52 Cuesta del valle y B° Itati Ushuaia (O.Ej.)</t>
  </si>
  <si>
    <t>...4 -  Red de gas B° empledos de comercio y B° Provincias Unidas Tolhuin</t>
  </si>
  <si>
    <t>...4 - Conexiones intradomicialiarias de gas</t>
  </si>
  <si>
    <t xml:space="preserve">..3 - PROGRAMA ENERGETICO PROVINCIAL
</t>
  </si>
  <si>
    <t xml:space="preserve">...4 - Administrar la generación y distribución de la energía electrica
</t>
  </si>
  <si>
    <t xml:space="preserve">...4 - Programa para fomentar el uso racional y eficiente de la energía electrica
</t>
  </si>
  <si>
    <t>...4 - Convenio 20064-Decreto Pcial. 1263/20 - Conc. de Deuda entre la Pcia. y la Cooperativa Electrica y otros Servicios Publicos de Rio Grande Limitada.</t>
  </si>
  <si>
    <t xml:space="preserve">...4 - Promover y desarrollar la produccion industrial                                                                                                                                                                                                               </t>
  </si>
  <si>
    <t xml:space="preserve">INDUSTRIA                                                   </t>
  </si>
  <si>
    <t xml:space="preserve">....5 - Brindar apoyo tecnico/economico al sector privado                                                                                                                                                                                                             </t>
  </si>
  <si>
    <t xml:space="preserve">.....6 - Brindar apoyo al desarrollo local y PyME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</si>
  <si>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Desarrollar el Programa de Formacion Laboral"Formando Futuro"                                                                                                                                                                                                 </t>
  </si>
  <si>
    <t>.....6 - Programa PROGRESAR Art 7 Ley 1312</t>
  </si>
  <si>
    <t xml:space="preserve">....5 - Evaluar proyectos de radicacion industrial Ley 19640                                                                                                                                                                                                          </t>
  </si>
  <si>
    <t xml:space="preserve">....5 - Planificar la politica industrial para la provincia                                                                                                                                                                                                           </t>
  </si>
  <si>
    <t xml:space="preserve">.....6 - Producir y vender productos farmaceuticos                                                                                                                                                                                                                     </t>
  </si>
  <si>
    <t xml:space="preserve">....5 - Proyectos, programas, tareas y actividades de capacitacion para el personal                                                                                                                                                                                   </t>
  </si>
  <si>
    <t xml:space="preserve">...4 - Desarrollar las tareas de control del sub- régimen de promoción industrial
</t>
  </si>
  <si>
    <t xml:space="preserve">...4 - Eficientizar los sistemas de gestión de certificaciones y acreditaciones de origen del Área Aduanera Especial
</t>
  </si>
  <si>
    <t xml:space="preserve">...4 - Asistir a la Comisión para el Área Aduanera Especial
</t>
  </si>
  <si>
    <t xml:space="preserve">..3 - PROGRAMA DE DESARROLLO DE LA INDUSTRIA FARMACEUTICA PROVINCIAL
</t>
  </si>
  <si>
    <t xml:space="preserve">...4 - Realizar estudios y análisis para planificar el desarrollo productivo provincial en relación a la Ley 19.640
</t>
  </si>
  <si>
    <t xml:space="preserve">...4 - Promover el desarrollo de nuevos sectores vinculados a la economía del conocimiento
</t>
  </si>
  <si>
    <t xml:space="preserve">...4 - Asistir y fortalecer al CENTEC
</t>
  </si>
  <si>
    <t xml:space="preserve">...4 - Brindar apoyo técnico y económico al sector privado
</t>
  </si>
  <si>
    <t>...4 - Transferencias corrientes y de capital - Laboratorio del Fin del Mundo.</t>
  </si>
  <si>
    <t xml:space="preserve">...4 - Brindar justicia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</si>
  <si>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JUDICIAL                                                    </t>
  </si>
  <si>
    <t xml:space="preserve">....5 - Edificio Camara de Apelaciones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</si>
  <si>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Edificio Distrito Judicial Zona Norte                                                                                                                                                                                                                         </t>
  </si>
  <si>
    <t xml:space="preserve">....5 - Nueva sede del Poder Judicial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</si>
  <si>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Llevar el registro de procesos electorales                                                                                                                                                                                                                    </t>
  </si>
  <si>
    <t>...4 - Desarrollar y mantener infraestructura - Poder Judicial</t>
  </si>
  <si>
    <t xml:space="preserve">..3 - PROGRAMA DE DEFENSA JUDICIAL PROVINCIAL
</t>
  </si>
  <si>
    <t>.2 - IMPARTIR JUSTICIA</t>
  </si>
  <si>
    <t xml:space="preserve">..3 - PROGRAMA DE ACCESO A LA JUSTICIA
</t>
  </si>
  <si>
    <t xml:space="preserve">...4 - Asegurar el servicio de justicia
</t>
  </si>
  <si>
    <t xml:space="preserve">1 - Nivel base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</si>
  <si>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LEGISLATIVA                                                 </t>
  </si>
  <si>
    <t xml:space="preserve">...4 - Dictar normas legales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</si>
  <si>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Nuevo Edificio Poder Legislativo                                                                                                                                                                                                                              </t>
  </si>
  <si>
    <t>.2 - DICTAR NORMAS LEGALES</t>
  </si>
  <si>
    <t>..3 - PROGRAMA DE ACTIVIDAD LEGISLATIVA</t>
  </si>
  <si>
    <t xml:space="preserve">....5 - Brindar asistencia en la salud                                                                                                                                                                                                                                </t>
  </si>
  <si>
    <t xml:space="preserve">MEDICINA ASISTENCIAL                                        </t>
  </si>
  <si>
    <t xml:space="preserve">.....6 - Atender las distintas problematicas de salud                                                                                                                                                                                                                  </t>
  </si>
  <si>
    <t xml:space="preserve">......7 - Generar y coord politicas de salud mental y asistir enconsumos problematicos de sust                                                                                                                                                                          </t>
  </si>
  <si>
    <t xml:space="preserve">.......8 - Asistir y prevenir consumos problematicos de sust conmodalidad ambulatoria                                                                                                                                                                                    </t>
  </si>
  <si>
    <t xml:space="preserve">.......8 - Asistir y prevenir consumos problematicos de sust conmodalidad ambulatoria y de internacion                                                                                                                                                                   </t>
  </si>
  <si>
    <t xml:space="preserve">......7 - Comunitarios: Formar el RRHH en At. Primaria en Salud                                                                                                                                                                                                         </t>
  </si>
  <si>
    <t xml:space="preserve">.....6 - Coordinar actividades asistenciales del HRU,HRRG y CAPS                                                                                                                                                                                                       </t>
  </si>
  <si>
    <t xml:space="preserve">......7 - Realizar prestaciones de diagnostico y tratamiento                                                                                                                                                                                                            </t>
  </si>
  <si>
    <t xml:space="preserve">......7 - Coord serv p/la atencion especializada de los pacientes                                                                                                                                                                                                       </t>
  </si>
  <si>
    <t xml:space="preserve">......7 - Coordinar los centros de atencion primaria en salud                                                                                                                                                                                                           </t>
  </si>
  <si>
    <t xml:space="preserve">......7 - Coord y controlar el abastec y provision de insumos p/la atencion de la salud y adm. rec. fisicos y financ.                                                                                                                                                   </t>
  </si>
  <si>
    <t xml:space="preserve">......7 - Garantizar el nivel de atencion en la comuna de Tolhuin                                                                                                                                                                                                       </t>
  </si>
  <si>
    <t xml:space="preserve">......7 - Desarrollar el sistema de almacenes hospitalarios                                                                                                                                                                                                             </t>
  </si>
  <si>
    <t xml:space="preserve">.....6 - Realizar act. vinculadas a la problematica de discapacidad                                                                                                                                                                                                    </t>
  </si>
  <si>
    <t xml:space="preserve">.....6 - Brindar asistencia al adulto mayor                                                                                                                                                                                                                            </t>
  </si>
  <si>
    <t xml:space="preserve">.....6 - Atender la promoc,protec,prevenc,atencion y rehabilitacde las personas en su area de resp.                                                                                                                                                                    </t>
  </si>
  <si>
    <t xml:space="preserve">.....6 - Proveer cobertura medica asistencial                                                                                                                                                                                                                          </t>
  </si>
  <si>
    <t>......7 - Brindar asistencia a personas sin cobertura de salud</t>
  </si>
  <si>
    <t xml:space="preserve">.......8 - Prog Fed Incluir Salud: Brindar cobertura medico-asistencial beneficiarios (pens asist, leyes esp y pens grac)                                                                                                                                                </t>
  </si>
  <si>
    <t xml:space="preserve">.....6 - Desarrollar el CUCAI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</si>
  <si>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CUCAI Realizar la coord y act vinculadas a la ablacione implante                                                                                                                                                                                              </t>
  </si>
  <si>
    <t xml:space="preserve">.....6 - Implementar programas de fortalecimiento de laEstrategia de atencion primaria de la salud                                                                                                                                                                     </t>
  </si>
  <si>
    <t xml:space="preserve">.....6 - Servicios Hospitalarios HRRG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</si>
  <si>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Desarrollar la infraestructura para salud                                                                                                                                                                                                                     </t>
  </si>
  <si>
    <t xml:space="preserve">.....6 - Ampliacion centro de salud Tolhuin                                                                                                                                                                                                                            </t>
  </si>
  <si>
    <t>......7 - Guardia Hospital Regional Rio Grande</t>
  </si>
  <si>
    <t>......7 - Terminación HRU</t>
  </si>
  <si>
    <t xml:space="preserve">.....6 - Construccion CAPS Nº8 Rio Pipo Ushuaia                                                                                                                                                                                                                        </t>
  </si>
  <si>
    <t xml:space="preserve">.....6 - Centro de Atencion de Salud Segundo Nivel Rio Grande                                                                                                                                                                                                          </t>
  </si>
  <si>
    <t xml:space="preserve">.....6 - Centro de Salud Primaria y Farmacia ATE (Asoc Trab Est)                                                                                                                                                                                                       </t>
  </si>
  <si>
    <t>.....6 - Centro de rehabilitacion Ushuaia</t>
  </si>
  <si>
    <t>..3 - PROGRAMA DE COBERTURA UNIVERSAL DE SALUD</t>
  </si>
  <si>
    <t xml:space="preserve">...4 - Brindar asistencia a personas sin cobertura de salud
</t>
  </si>
  <si>
    <t xml:space="preserve">...4 - Brindar cobertura medico-asistencial beneficiarios (pens asist, leyes esp y pens grac)
</t>
  </si>
  <si>
    <t>..3 - PROGRAMA GARANTIZAR EL ACCESO EQUITATIVO A LA SALUD</t>
  </si>
  <si>
    <t>..3 - PROGRAMA RED DE ATENCION SANITARIA</t>
  </si>
  <si>
    <t xml:space="preserve">...4 - Generar y coord politicas de salud mental y asistir en consumos problemáticos de sustancias
</t>
  </si>
  <si>
    <t xml:space="preserve">...4 - Atender la promoc, protec, prevenc, atención y rehabilitación de las personas en su área de resp.
</t>
  </si>
  <si>
    <t xml:space="preserve">...4 - Coordinar actividades asistenciales del HRU,HRRG y CAPS
</t>
  </si>
  <si>
    <t xml:space="preserve">...4 - Garantizar el nivel de atención en la Comuna de Tolhuin
</t>
  </si>
  <si>
    <t xml:space="preserve">...4 - Coordinar servicios para la atención especializada de los pacientes
</t>
  </si>
  <si>
    <t xml:space="preserve">...4 - Realizar la coordinación de actividades vinculadas a la ablación e implante
</t>
  </si>
  <si>
    <t>..3 - PROGRAMA DE SOPORTE SALUD</t>
  </si>
  <si>
    <t xml:space="preserve">...4 - Mejorar la infraestructura sanitaria
</t>
  </si>
  <si>
    <t>..3 - PROGRAMA DE DESARROLLO Y CONTROL LA INFRAESTRUCTURA SANITARIA PROVINCIAL</t>
  </si>
  <si>
    <t xml:space="preserve">......7 - Promover e implementar politicas de salud materno infantil                                                                                                                                                                                                    </t>
  </si>
  <si>
    <t xml:space="preserve">MEDICINA PREVENTIVA                                         </t>
  </si>
  <si>
    <t xml:space="preserve">....5 - Realizar promocion y prevencion en salud                                                                                                                                                                                                                      </t>
  </si>
  <si>
    <t xml:space="preserve">.....6 - Realizar act vinculadas a la promoc y prevenc de la salud                                                                                                                                                                                                     </t>
  </si>
  <si>
    <t xml:space="preserve">......7 - Prevenir controlar e informar posibles focos epidemicos                                                                                                                                                                                                       </t>
  </si>
  <si>
    <t xml:space="preserve">.......8 - Div.Patol.realizar act de prog. sanitarios y vigilanciaepidemiologica                                                                                                                                                                                         </t>
  </si>
  <si>
    <t xml:space="preserve">......7 - Prevenir la hidatidosis y otras zoonosis                                                                                                                                                                                                                      </t>
  </si>
  <si>
    <t xml:space="preserve">......7 - Lograr disminucion de muertes evitables                                                                                                                                                                                                                       </t>
  </si>
  <si>
    <t xml:space="preserve">.......8 - Plan sumar:Disminuir el comp. sanitario de la morbimortalidad infantil y la red publica de servicios                                                                                                                                                          </t>
  </si>
  <si>
    <t xml:space="preserve">.....6 - Fortalecer funciones esenciales de salud publica                                                                                                                                                                                                              </t>
  </si>
  <si>
    <t xml:space="preserve">.....6 - Salud escolar:Alcanzar un optimo estado de salud en lasescuelas publicas                                                                                                                                                                                      </t>
  </si>
  <si>
    <t xml:space="preserve">.....6 - Terminacion Centro de Salud Nº 2                                                                                                                                                                                                                              </t>
  </si>
  <si>
    <t xml:space="preserve">.....6 - Centro de Atencion Primaria en Salud Andorra                                                                                                                                                                                                                  </t>
  </si>
  <si>
    <t xml:space="preserve">...4 - Implementar programas de fortalecimiento de atención primaria de la salud
</t>
  </si>
  <si>
    <t xml:space="preserve">...4 - Prevenir la hidatidosis y otras zoonosis
</t>
  </si>
  <si>
    <t xml:space="preserve">...4 - Ampliar la cobertura en salud
</t>
  </si>
  <si>
    <t xml:space="preserve">...4 - Llevar a cabo acciones en materia epidemiológica
</t>
  </si>
  <si>
    <t xml:space="preserve">...4 - Realizar actividades vinculadas a la discapacidad
</t>
  </si>
  <si>
    <t xml:space="preserve">...4 - Promover el control sanitario en las escuelas públicas
</t>
  </si>
  <si>
    <t>...4 - Fortalecer asistencia, prevencion y promocion de la salud de personas con enfermedades cronocas no transmisibles ECNT</t>
  </si>
  <si>
    <t>..3 - PROGRAMA DE SALUD ESCOLAR</t>
  </si>
  <si>
    <t xml:space="preserve">...4 - Alcanzar un optimo estado de salud en las escuelas públicas
</t>
  </si>
  <si>
    <t xml:space="preserve">...4 - Implementación de estrategias de enfermería escolar y gestión saludable
</t>
  </si>
  <si>
    <t>...4 - Equipamiento para atención primaria de la salud escolar</t>
  </si>
  <si>
    <t xml:space="preserve">...4 - Regular las apuestas en la provincia                                                                                                                                                                                                                          </t>
  </si>
  <si>
    <t xml:space="preserve">OTROS SERVICIOS                                             </t>
  </si>
  <si>
    <t xml:space="preserve">...4 - Desarrollar infraestructura para servicios urbanos, excepto agua y alcantarillado                                                                                                                                                                             </t>
  </si>
  <si>
    <t xml:space="preserve">OTROS SERVICIOS URBANOS                                     </t>
  </si>
  <si>
    <t xml:space="preserve">.....6 - Gastos Fideicomiso Austral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</si>
  <si>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Redeterminaciones Fideicomiso Austral                                                                                                                                                                                                                         </t>
  </si>
  <si>
    <t xml:space="preserve">....5 - Construccion Red de Gas B° Akar                                                                                                                                                                                                                               </t>
  </si>
  <si>
    <t xml:space="preserve">....5 - Apertura calles y redes de infraestructura B°Colombo                                                                                                                                                                                                          </t>
  </si>
  <si>
    <t xml:space="preserve">....5 - Mejoramiento del Bº Felipe Varela. Etapa II                                                                                                                                                                                                                   </t>
  </si>
  <si>
    <t xml:space="preserve">...4 - Promover el empleo y la capacitacion                                                                                                                                                                                                                          </t>
  </si>
  <si>
    <t xml:space="preserve">PROMOCIÓN DEL EMPLEO Y LA CAPACITACIÓN                      </t>
  </si>
  <si>
    <t xml:space="preserve">....5 - Desarrollar Programa de fortalec. de empleabilidad                                                                                                                                                                                                            </t>
  </si>
  <si>
    <t xml:space="preserve">.....6 - Vinculacion mundo del trabajo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</si>
  <si>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asesoramiento a cooperativas y mutuales                                                                                                                                                                                                               </t>
  </si>
  <si>
    <t xml:space="preserve">.....6 - Creacion del fondo p/educacion y promocion Coop. Ley N°23.247                                                                                                                                                                                                 </t>
  </si>
  <si>
    <t xml:space="preserve">.....6 - Subsidio desempleo por veda invernal a la construccion                                                                                                                                                                                                        </t>
  </si>
  <si>
    <t xml:space="preserve">.....6 - Desarrollar programas de capacitaciones para insercionlaboral                                                                                                                                                                                                 </t>
  </si>
  <si>
    <t xml:space="preserve">......7 - Implementar curso de formacion de cuidadores domiciliarios                                                                                                                                                                                                    </t>
  </si>
  <si>
    <t>.....6 - Programa de capacitación y entrenamiento laboral para personas desempleadas en el sector privado (PROCEL)</t>
  </si>
  <si>
    <t xml:space="preserve">....5 - Desarrollar el Plan Nacional de Ec. Social Creer y Crea                                                                                                                                                                                                       </t>
  </si>
  <si>
    <t>....5 - Programa de Emergencia Sostener Trabajo</t>
  </si>
  <si>
    <t>....5 - Ejecutar el PROGRAMA NACIONAL BANCO DE MAQUINARIAS, HERRAMIENTAS Y MATERIALES PARA LA EMERGENCIA SOCIAL - en el marco de la emergencia sanitaria por COVID-19.</t>
  </si>
  <si>
    <t>..3 - PROGRAMA DE CAPACITACION Y CONTROL DE LA INDUSTRIA FUEGUINA</t>
  </si>
  <si>
    <t>..3 - PROGRAMA DE DESARROLLO EMPRESARIAL DE TDF</t>
  </si>
  <si>
    <t>..3 - PROGRAMA DE DESARROLLO PRODUCTIVO</t>
  </si>
  <si>
    <t xml:space="preserve">..3 - PROGRAMA DE LABORATORIO - TOXINAS Y MICROBIOLOGIA
</t>
  </si>
  <si>
    <t xml:space="preserve">..3 - PROGRAMA DE PROMOCIÓN ECONÓMICA PARA TIERRA DEL FUEGO
</t>
  </si>
  <si>
    <t xml:space="preserve">..3 - PROGRAMA PROGRESO
</t>
  </si>
  <si>
    <t xml:space="preserve">..3 - PROGRAMA SELLO DE CALIDAD CERTIFICADA TDF FIN DEL MUNDO
</t>
  </si>
  <si>
    <t xml:space="preserve">...4 - Llevar adelante el sello de calidad certificada Tierra del Fuego Fin del Mundo
</t>
  </si>
  <si>
    <t>.2 - PROMOVER EL EMPLEO Y LA CAPACITACION</t>
  </si>
  <si>
    <t xml:space="preserve">..3 - PROGRAMA DE ENTRENAMIENTO LABORAL
</t>
  </si>
  <si>
    <t xml:space="preserve">...4 - Desarrollar Programa de fortalecimiento de empleabilidad
</t>
  </si>
  <si>
    <t xml:space="preserve">..3 - PROGRAMA SOSTENER TRABAJO
</t>
  </si>
  <si>
    <t xml:space="preserve">......7 - Adquisicion de vehiculos para discapacidad                                                                                                                                                                                                                    </t>
  </si>
  <si>
    <t xml:space="preserve">PROMOCION Y ASISTENCIA SOCIAL                               </t>
  </si>
  <si>
    <t xml:space="preserve">...4 - Promover proteccion y ayuda a personas con necesidadesbasicas insatisfechas                                                                                                                                                                                   </t>
  </si>
  <si>
    <t xml:space="preserve">....5 - Atender a las personas y familias en situacion de pobreza                                                                                                                                                                                                     </t>
  </si>
  <si>
    <t xml:space="preserve">.....6 - Atender personas y familias en situacion vulnerable                                                                                                                                                                                                           </t>
  </si>
  <si>
    <t xml:space="preserve">......7 - Brindar asistencia para necesidades especificas                                                                                                                                                                                                               </t>
  </si>
  <si>
    <t xml:space="preserve">.......8 - Programa Cuidemos la Mesa Fueguina                                                                                                                                                                                                                            </t>
  </si>
  <si>
    <t xml:space="preserve">.......8 - Brindar cobertura de pasajes aereos y terrestres                                                                                                                                                                                                              </t>
  </si>
  <si>
    <t xml:space="preserve">.......8 - Otorgar subsidio de Gas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</si>
  <si>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Programa familias sustitutas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</si>
  <si>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.......8 - Programa Pcial de Fortalecimiento Emprendedor Productivo Fueguino                                                                                                                                                                                             </t>
  </si>
  <si>
    <t xml:space="preserve">.......8 - Programa Red Sol (Desarrollo Social)                                                                                                                                                                                                                          </t>
  </si>
  <si>
    <t>.....6 - Ejecutar el Proyecto Implementación y Fortalecimiento de acciones comunitarias en Época Invernal destinado a personas vulnerables, cuya situación económico-social sufrió un desmejoramiento en el contexto de la pandemia COVID-19.</t>
  </si>
  <si>
    <t xml:space="preserve">....5 - Reducir la vulnerabilidad social                                                                                                                                                                                                                              </t>
  </si>
  <si>
    <t xml:space="preserve">.....6 - Promocion y Prev.en situaciones de vulnerabilidad social                                                                                                                                                                                                      </t>
  </si>
  <si>
    <t xml:space="preserve">......7 - Asistencia en situaciones de vulnerabilidad social                                                                                                                                                                                                            </t>
  </si>
  <si>
    <t xml:space="preserve">.......8 - Brindar espacio de cuidado, contencion y alojamiento                                                                                                                                                                                                          </t>
  </si>
  <si>
    <t xml:space="preserve">........9 - Centro de Participacion y Fortalecimiento para el ciudadano                                                                                                                                                                                                   </t>
  </si>
  <si>
    <t>........9 - Asistencia sociosanitaria en marco de pandemia COVID-19</t>
  </si>
  <si>
    <t xml:space="preserve">.......8 - Desarrollar el programa Prov.de promocion de DD.HH.                                                                                                                                                                                                           </t>
  </si>
  <si>
    <t xml:space="preserve">.......8 - Promover y proteger los derechos de la comunidad                                                                                                                                                                                                              </t>
  </si>
  <si>
    <t xml:space="preserve">........9 - Promover y proteger los derechos de la infancia y la adolescencia                                                                                                                                                                                             </t>
  </si>
  <si>
    <t xml:space="preserve">.........10 - Desarrollar Plan Nac.de seguridad alimentaria-Des. Soc.                                                                                                                                                                                                       </t>
  </si>
  <si>
    <t xml:space="preserve">.........10 - Brindar asistencia biopsicosocial a niños y niñas                                                                                                                                                                                                             </t>
  </si>
  <si>
    <t xml:space="preserve">.........10 - Atencion de niños y adolescentes en conflicto con ley                                                                                                                                                                                                         </t>
  </si>
  <si>
    <t>.........10 - DESARROLLAR EL PLAN NACIONAL DE PRIMERA INFANCIA</t>
  </si>
  <si>
    <t>..........11 - Reforzar prevención y acompañamiento por el COVID-19 - EN EL MARCO DEL PLAN NAC. DE 1° INFANCIA</t>
  </si>
  <si>
    <t xml:space="preserve">.........10 - Implementar Programa Provincial Alimentario                                                                                                                                                                                                                   </t>
  </si>
  <si>
    <t xml:space="preserve">........9 - Promover y proteger los derechos del adulto mayor                                                                                                                                                                                                             </t>
  </si>
  <si>
    <t xml:space="preserve">.........10 - Asistir, contener y proteger a adultos mayores                                                                                                                                                                                                                </t>
  </si>
  <si>
    <t xml:space="preserve">.......8 - Convenios Nacionales MDS Emergencias Climaticas                                                                                                                                                                                                               </t>
  </si>
  <si>
    <t xml:space="preserve">.......8 - Programa Ingreso Social con Trabajo                                                                                                                                                                                                                           </t>
  </si>
  <si>
    <t xml:space="preserve">........9 - Ingreso Social con Trabajo - Educación                                                                                                                                                                                                                        </t>
  </si>
  <si>
    <t xml:space="preserve">........9 - Ingreso Social con Trabajo - Salud                                                                                                                                                                                                                            </t>
  </si>
  <si>
    <t xml:space="preserve">........9 - Ingreso Social con Trabajo - Mejoras en el hogar                                                                                                                                                                                                              </t>
  </si>
  <si>
    <t xml:space="preserve">........9 - Ingreso Social con Trabajo - Empleabilidad                                                                                                                                                                                                                    </t>
  </si>
  <si>
    <t xml:space="preserve">........9 - Ingreso Social con Trabajo -Fortalecimiento comunitario                                                                                                                                                                                                       </t>
  </si>
  <si>
    <t xml:space="preserve">.......8 - Implementar y ejecutar políticas socio asistenciales enel marco de la Ley Nac 1022                                                                                                                                                                            </t>
  </si>
  <si>
    <t>.......8 - Ejecutar Programa de asist. alim. y acomp. a la comunidad celíaca</t>
  </si>
  <si>
    <t xml:space="preserve">......7 - Servicio comedor e insumos limpieza M Desarrollo Social                                                                                                                                                                                                       </t>
  </si>
  <si>
    <t xml:space="preserve">.....6 - Asistencia a personas en situacion de vulnerabilidad en intervenciones por trata de personas                                                                                                                                                                  </t>
  </si>
  <si>
    <t xml:space="preserve">....5 - Brindar contencion a jovenes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</si>
  <si>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Protec. integral a niños y adolescentes en laProv.                                                                                                                                                                                                    </t>
  </si>
  <si>
    <t xml:space="preserve">......7 - Asesoramiento a la flia y apoyo a los niños y adolescentes con fines de adopcion                                                                                                                                                                              </t>
  </si>
  <si>
    <t xml:space="preserve">.....6 - Brindar espacio de convivencia a niños y adolescentes                                                                                                                                                                                                         </t>
  </si>
  <si>
    <t xml:space="preserve">.....6 - Brindar espacio recreativo, capacitacion e integraciona jovenes                                                                                                                                                                                               </t>
  </si>
  <si>
    <t xml:space="preserve">....5 - Brindar asistencia en situaciones de emergencia o desastres                                                                                                                                                                                                   </t>
  </si>
  <si>
    <t xml:space="preserve">.....6 - Subsidio a las Asociaciones de Bomberos Voluntarios                                                                                                                                                                                                           </t>
  </si>
  <si>
    <t>.....6 - Brindar asistencia alimentaria y de art. de limpieza en la emergencia Covid 19</t>
  </si>
  <si>
    <t xml:space="preserve">....5 - Desarrollar infraestructura para desarrollo social                                                                                                                                                                                                            </t>
  </si>
  <si>
    <t xml:space="preserve">.....6 - Refacciones y modificaciones 60 viviendas MDS                                                                                                                                                                                                                 </t>
  </si>
  <si>
    <t xml:space="preserve">.....6 - Tabiqueria interna y refaccion sist electrico Min Des Social                                                                                                                                                                                                  </t>
  </si>
  <si>
    <t xml:space="preserve">.....6 - Ampliacion Centro de Jubilados y Pensionados Kaupen                                                                                                                                                                                                           </t>
  </si>
  <si>
    <t xml:space="preserve">....5 - Cobertura medica a beneficiarios RUPE                                                                                                                                                                                                                         </t>
  </si>
  <si>
    <t xml:space="preserve">.....6 - Refacciones interiores y nueva instalacion de gas centro de jubilados Akainik                                                                                                                                                                                 </t>
  </si>
  <si>
    <t>.2 - PROMOVER PROTECCION Y AYUDA A PERSONAS CON NECESIDADES BASICAS NO SATISFECHAS</t>
  </si>
  <si>
    <t xml:space="preserve">..3 - PROGRAMA CREER Y CREAR
</t>
  </si>
  <si>
    <t xml:space="preserve">...4 - Desarrollar el Plan Nacional de Economía Social Creer y Crear
</t>
  </si>
  <si>
    <t xml:space="preserve">..3 - PROGRAMA DE ACOGIMIENTO FAMILIAR
</t>
  </si>
  <si>
    <t xml:space="preserve">...4 - Asegurar la contención familiar a menores en situaciones de vulnerabilidad
</t>
  </si>
  <si>
    <t>..3 - PROGRAMA DE CONTENCION Y ASISTENCIA SOCIAL</t>
  </si>
  <si>
    <t xml:space="preserve">...4 - Atender, contener, asistir a personas y familias en situación de vulnerabilidad
</t>
  </si>
  <si>
    <t xml:space="preserve">...4 - Brindar asistencia biopsicosocial a niños y niñas
</t>
  </si>
  <si>
    <t xml:space="preserve">...4 - Brindar espacio de convivencia a niños y adolescentes
</t>
  </si>
  <si>
    <t xml:space="preserve">...4 - Atención de niños y adolescentes en conflicto con la ley
</t>
  </si>
  <si>
    <t xml:space="preserve">...4 - Brindar Protección integral a niños y adolescentes
</t>
  </si>
  <si>
    <t xml:space="preserve">...4 - Asistir, contener y proteger a Adulto Mayores
</t>
  </si>
  <si>
    <t>...4 - Implementar politicas socio asistenciales en el marco de la Ley 1022</t>
  </si>
  <si>
    <t xml:space="preserve">..3 - PROGRAMA DE ECONOMIA POPULAR
</t>
  </si>
  <si>
    <t xml:space="preserve">...4 - Brindar asesoramiento a cooperativas y mutuales
</t>
  </si>
  <si>
    <t xml:space="preserve">..3 - PROGRAMA DE EMERGENCIA
</t>
  </si>
  <si>
    <t xml:space="preserve">...4 - Brindar asistencia sociosanitaria en casos de emergencias
</t>
  </si>
  <si>
    <t>...4 - Asistencia Económica Covid-19</t>
  </si>
  <si>
    <t xml:space="preserve">..3 - PROGRAMA DE PENSIONES RUPE
</t>
  </si>
  <si>
    <t xml:space="preserve">...4 - Brindar cobertura previsional
</t>
  </si>
  <si>
    <t xml:space="preserve">...4 - Brindar cobertura asistencial
</t>
  </si>
  <si>
    <t xml:space="preserve">..3 - PROGRAMA EMPRENDEDOR FUEGUINO
</t>
  </si>
  <si>
    <t xml:space="preserve">...4 - Brindar apoyo al emprendedor productivo
</t>
  </si>
  <si>
    <t>..3 - PROGRAMA INGRESO SOCIAL CON TRABAJO</t>
  </si>
  <si>
    <t xml:space="preserve">...4 - Desarrollar el programa Ingreso Social con Trabajo - Educación
</t>
  </si>
  <si>
    <t xml:space="preserve">...4 - Desarrollar el programaIngreso Social con Trabajo - Salud
</t>
  </si>
  <si>
    <t xml:space="preserve">...4 - Desarrollar el programa Ingreso Social con Trabajo - Mejoras en el hogar
</t>
  </si>
  <si>
    <t xml:space="preserve">...4 - Desarrollar el programa Ingreso Social con Trabajo - Empleabilidad
</t>
  </si>
  <si>
    <t xml:space="preserve">...4 - Desarrollar el programa Ingreso Social con Trabajo -Fortalecimiento comunitario
</t>
  </si>
  <si>
    <t xml:space="preserve">...4 - Fomentar el desarrollo cooperativista
</t>
  </si>
  <si>
    <t>..3 - PROGRAMA INTEGRAL DE CONVERGENCIA DEL GLP</t>
  </si>
  <si>
    <t xml:space="preserve">...4 - Subsidiar a los usuarios de GLP
</t>
  </si>
  <si>
    <t xml:space="preserve">..3 - PROGRAMA LLEGO EL GAS
</t>
  </si>
  <si>
    <t xml:space="preserve">...4 - Incorporar Beneficiarios al Tendido de Gas Natural y Redes de Gas.
</t>
  </si>
  <si>
    <t xml:space="preserve">..3 - PROGRAMA MESA FUEGUINA
</t>
  </si>
  <si>
    <t xml:space="preserve">..3 - PROGRAMA PRIMERA INFANCIA
</t>
  </si>
  <si>
    <t xml:space="preserve">..3 - PROGRAMA PROGRESO
</t>
  </si>
  <si>
    <t xml:space="preserve">..3 - PROGRAMA PROVINCIAL ALIMENTARIO
</t>
  </si>
  <si>
    <t xml:space="preserve">...4 - Implementar Programa Provincial Alimentario
</t>
  </si>
  <si>
    <t xml:space="preserve">..3 - PROGRAMA RED SOLIDARIA TIERRA DEL FUEGO
</t>
  </si>
  <si>
    <t>..3 - Prog. Nac. Generar- Programa de Sensibilización para la Inclusión de las Diversidades</t>
  </si>
  <si>
    <t>.2 - LOGRAR IGUALDAD Y EQUIDAD SOCIAL</t>
  </si>
  <si>
    <t xml:space="preserve">..3 - PROGRAMA DE DERECHOS HUMANOS
</t>
  </si>
  <si>
    <t xml:space="preserve">...4 - Promover y proteger los derechos humanos
</t>
  </si>
  <si>
    <t xml:space="preserve">..3 - PROGRAMA DE PUEBLOS ORIGINARIOS
</t>
  </si>
  <si>
    <t xml:space="preserve">...4 - Garantizar la libertad de cultos y derechos de los Pueblos Originarios
</t>
  </si>
  <si>
    <t>..3 - PROGRAMA CUIDARTE T.D.F.</t>
  </si>
  <si>
    <t>...4 - Desarrollar el Programa Provincial Cuidarte T.D.F.</t>
  </si>
  <si>
    <t xml:space="preserve">...4 - Mejoramiento Centro Materno Infantil Integrado
</t>
  </si>
  <si>
    <t xml:space="preserve">...4 - Gabinetes Psicopedagogicos
</t>
  </si>
  <si>
    <t xml:space="preserve">...4 - Casa de Adultos Mayores
</t>
  </si>
  <si>
    <t>...4 - Centro de Acogida para Familias Vulnerables</t>
  </si>
  <si>
    <t>....5 - Otorgar Subsidio Linea Escuelas</t>
  </si>
  <si>
    <t>....5 - Otorgar subsidio linea Turismo</t>
  </si>
  <si>
    <t xml:space="preserve">....5 - Regular la actividad minera                                                                                                                                                                                                                                   </t>
  </si>
  <si>
    <t xml:space="preserve">PROMOCIÓN, CONTROL Y FISCALIZACIÓN                          </t>
  </si>
  <si>
    <t xml:space="preserve">......7 - Dictar clases en escuelas especiales                                                                                                                                                                                                                          </t>
  </si>
  <si>
    <t xml:space="preserve">REGÍMENES ESPECIALES                                        </t>
  </si>
  <si>
    <t>..3 - PROGRAMA NACIONAL SITUADA Y ADULTOS</t>
  </si>
  <si>
    <t xml:space="preserve">...4 - Escuela Especial N° 1 – Kayu Chenen
</t>
  </si>
  <si>
    <t xml:space="preserve">...4 - Escuela Provincial Especial
</t>
  </si>
  <si>
    <t>...4 - Escuela Especial N° 3 - Integración Plena</t>
  </si>
  <si>
    <t xml:space="preserve">...4 - Promover las relaciones internacionales                                                                                                                                                                                                                       </t>
  </si>
  <si>
    <t xml:space="preserve">RELACIONES EXTERIORES                                       </t>
  </si>
  <si>
    <t xml:space="preserve">...4 - Desarrollar la política Antártica y de Malvinas
</t>
  </si>
  <si>
    <t xml:space="preserve">..3 - PROGRAMA DE RELACIONES INTERNACIONALES
</t>
  </si>
  <si>
    <t xml:space="preserve">...4 - Promover las relaciones internacionales
</t>
  </si>
  <si>
    <t xml:space="preserve">...4 - Promover la interacciÓn con organismos consulares
</t>
  </si>
  <si>
    <t xml:space="preserve">...4 - Asegurar la difusión de la Causa Malvinas
</t>
  </si>
  <si>
    <t xml:space="preserve">...4 - Promover las relaciones interiores                                                                                                                                                                                                                            </t>
  </si>
  <si>
    <t xml:space="preserve">RELACIONES INTERIORES                                       </t>
  </si>
  <si>
    <t xml:space="preserve">....5 - Coparticipacion a los municipios                                                                                                                                                                                                                              </t>
  </si>
  <si>
    <t xml:space="preserve">....5 - Transferencia de fondos nacionales a municipios paradesarrollar infraestructura social basica                                                                                                                                                                 </t>
  </si>
  <si>
    <t xml:space="preserve">.....6 - Convenio Municipio de Tolhuin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</si>
  <si>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Convenio con Municipio de Tolhuin N° 19314 Asist.Fcierano reintegrable                                                                                                                                                                                        </t>
  </si>
  <si>
    <t xml:space="preserve">.....6 - Convenio Municipio de Rio Grande                                                                                                                                                                                                                              </t>
  </si>
  <si>
    <t xml:space="preserve">.....6 - Convenio Municipio de Ushuaia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</si>
  <si>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Transferencia de Serv de deuda de Bonos Nac Arg del Conseso Fiscal Conv 18088 Reg Previsional Ley 1190 art 2                                                                                                                                                  </t>
  </si>
  <si>
    <t>....5 - Conciliación tributaria con Municipio Rio Grande. Convenio 20118 ratificado por Decreto 1369/20</t>
  </si>
  <si>
    <t xml:space="preserve">..3 - PROGRAMA DE INTEGRIDAD TERRITORIAL PROVINCIAL
</t>
  </si>
  <si>
    <t xml:space="preserve">..3 - PROGRAMA VETERANOS DE GUERRA DE MALVINAS
</t>
  </si>
  <si>
    <t>....5 - Coparticipacion de recursos nacionales y provinciales a Municipios</t>
  </si>
  <si>
    <t>....5 - Transferencias Bonos de la Nacion Argentina. Consenso Fiscal. Convenio 18088. Ley1190 art 2</t>
  </si>
  <si>
    <t>..3 - PROGRAMA DE CUMPLIMIENTO DE OBLIGACIONES</t>
  </si>
  <si>
    <t>...4 - Cumplir Con las Transferencias Dispuestas Por Ley</t>
  </si>
  <si>
    <t xml:space="preserve">....5 - Brindar seguridad vial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</si>
  <si>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RUTAS Y CAMINOS                                             </t>
  </si>
  <si>
    <t xml:space="preserve">.....6 - Mantener una infraestructura vial adecuada                                                                                                                                                                                                                    </t>
  </si>
  <si>
    <t xml:space="preserve">......7 - Ruta Prov Nº 1 - Empalme Ruta Nac Nº 3-Tolhuin                                                                                                                                                                                                                </t>
  </si>
  <si>
    <t xml:space="preserve">......7 - Ruta Prov Nº 23-Empalme Ruta Complementaria A                                                                                                                                                                                                                 </t>
  </si>
  <si>
    <t xml:space="preserve">......7 - Ruta Prov Nº 18 - Empalme Ruta Nac Nº 3-km 30                                                                                                                                                                                                                 </t>
  </si>
  <si>
    <t xml:space="preserve">......7 - Ruta Provincial Nº30- Ruta Costera del Beagle                                                                                                                                                                                                                 </t>
  </si>
  <si>
    <t xml:space="preserve">.......8 - ExpropiaciÃ³n Ley 1217- Ushuaia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</si>
  <si>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Rotonda Chacra XIII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</si>
  <si>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Puente Justicia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</si>
  <si>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Pavimentacion Parque industrial Rio Grande                                                                                                                                                                                                                    </t>
  </si>
  <si>
    <t xml:space="preserve">......7 - Pavimentacion B° Malvinas Argentinas                                                                                                                                                                                                                          </t>
  </si>
  <si>
    <t xml:space="preserve">......7 - Urbanizacion Pavimentacion Rio Pipo                                                                                                                                                                                                                           </t>
  </si>
  <si>
    <t xml:space="preserve">......7 - Alambrado Perimetral de la Ruta N° 7                                                                                                                                                                                                                          </t>
  </si>
  <si>
    <t xml:space="preserve">......7 - Urbanizacion Cabo de Mar (300 lotes c/infraestructura)                                                                                                                                                                                                        </t>
  </si>
  <si>
    <t xml:space="preserve">......7 - Expropiacion Ley 1185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</si>
  <si>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Convenio Automovil Club Rio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</si>
  <si>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Subsidio a empresas de transporte                                                                                                                                                                                                                             </t>
  </si>
  <si>
    <t>..3 - PROGRAMA DE CONSERVACION DE LA TRAZA VIAL PROVINCIAL</t>
  </si>
  <si>
    <t>...4 - Desarrollar y mantener la traza vial provincial</t>
  </si>
  <si>
    <t>....5 - Transferencias a la Dir. Provincial de Vialidad</t>
  </si>
  <si>
    <t xml:space="preserve">...4 - Garantizar la salud de la poblacion                                                                                                                                                                                                                           </t>
  </si>
  <si>
    <t xml:space="preserve">SALUD                                                       </t>
  </si>
  <si>
    <t xml:space="preserve">.......8 - Subsidio Asoc. Civil Reencontrandonos                                                                                                                                                                                                                         </t>
  </si>
  <si>
    <t xml:space="preserve">.....6 - Nuevo CAPS Nº 3 Ushuaia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</si>
  <si>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Mejora infraestructura sanitaria                                                                                                                                                                                                                              </t>
  </si>
  <si>
    <t xml:space="preserve">.....6 - Hospital Regional Ushuaia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</si>
  <si>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Puesta en valor avion sanitario                                                                                                                                                                                                                               </t>
  </si>
  <si>
    <t xml:space="preserve">......7 - Devolucion subsidios no rendidos puesta en valor avion sanitario                                                                                                                                                                                              </t>
  </si>
  <si>
    <t xml:space="preserve">.2 - GARANTIZAR LA SALUD DE LA POBLACION
</t>
  </si>
  <si>
    <t>...4 - Fortalecer y Coordinar las Actividades del Ministerio</t>
  </si>
  <si>
    <t xml:space="preserve">...4 - Desarrollar infraestructura sanitaria
</t>
  </si>
  <si>
    <t xml:space="preserve">...4 - Ampliación Hospital Regional Ushuaia
</t>
  </si>
  <si>
    <t>...4 - Reformas Varias Internas Hospital Ushuaia (tira 6) (O.Ej.)</t>
  </si>
  <si>
    <t xml:space="preserve">...4 - Ampliación Sector Neonatología del Hospital Regional Ushuaia (O.Ej.)
</t>
  </si>
  <si>
    <t xml:space="preserve">...4 - Refacción la Pediatria Hospital Regional Ushuaia
</t>
  </si>
  <si>
    <t xml:space="preserve">...4 - Remodelación sector de Salud Mental Hospital Regional Ushuaia
</t>
  </si>
  <si>
    <t xml:space="preserve">...4 - Obra de Kapkush - Adicciones
</t>
  </si>
  <si>
    <t xml:space="preserve">...4 - Laboratorio de Salud Pública
</t>
  </si>
  <si>
    <t xml:space="preserve">...4 - Nuevo CAPS. Andorra en 2da Etapa Urbana
</t>
  </si>
  <si>
    <t xml:space="preserve">...4 - Nuevo CAPS barrio Los Alakalufes
</t>
  </si>
  <si>
    <t xml:space="preserve">...4 - Nuevo Centro de Rehabilitación (O.Ej.)
</t>
  </si>
  <si>
    <t xml:space="preserve">...4 - Hospital Regional Ushuaia (Etapa 1 - Estructura) (O.Ej.)
</t>
  </si>
  <si>
    <t xml:space="preserve">...4 - Refuncionalización Centro de Salud Tolhuin– Centro de dia Adultos – Centro de rehabilitación
</t>
  </si>
  <si>
    <t xml:space="preserve">...4 - Hospital Tolhuin
</t>
  </si>
  <si>
    <t xml:space="preserve">...4 - Guardia del HRRG (O.Ej.)
</t>
  </si>
  <si>
    <t xml:space="preserve">...4 - Ampliación CAPS
</t>
  </si>
  <si>
    <t>...4 - Centro de radioterapia</t>
  </si>
  <si>
    <t>...4 - HOSPITAL REGIONAL USHUAIA (Etapa 2)</t>
  </si>
  <si>
    <t>...4 - CENTRO DE RADIOTERAPIA</t>
  </si>
  <si>
    <t xml:space="preserve">....5 - Remediacion hidro-ambiental de Laguna de los Cisnes                                                                                                                                                                                                           </t>
  </si>
  <si>
    <t xml:space="preserve">SANEAMIENTO AMBIENTAL                                       </t>
  </si>
  <si>
    <t>....5 - Planta de tratamiento de efluentes cloacales Margen Sur</t>
  </si>
  <si>
    <t xml:space="preserve">......7 - Realizar tareas de saneamiento ambiental                                                                                                                                                                                                                      </t>
  </si>
  <si>
    <t xml:space="preserve">....5 - Asistir Financieramente DPOSS p/saneamiento ambiental Convenio 18154                                                                                                                                                                                          </t>
  </si>
  <si>
    <t xml:space="preserve">.....6 - Convenio 18938 DPOSS Redes agua y cloaca Ush.Planta tratamiento y potabilizadora Almanza                                                                                                                                                                      </t>
  </si>
  <si>
    <t>.2 - PROMOVER EL CUIDADO DEL MEDIO AMBIENTE</t>
  </si>
  <si>
    <t>..3 - PROGRAMA DE EVALUACIÓN, FISCALIZACIÓN Y CONTROL AMBIENTAL</t>
  </si>
  <si>
    <t xml:space="preserve">...4 - Desarrollar e implementar la estrategia provincial de la gestión integral de residuos
</t>
  </si>
  <si>
    <t xml:space="preserve">...4 - Planificar la conservación y puesta en valor Parque Central de Urbanización Municipal Gral San Martin
</t>
  </si>
  <si>
    <t xml:space="preserve">...4 - Promover el desarrollo sostenible y la economía circular
</t>
  </si>
  <si>
    <t xml:space="preserve">...4 - Desarrollar e implementar la estrategia provincial de gestión integral de residuos
</t>
  </si>
  <si>
    <t xml:space="preserve">.....6 - Adquisicion de alimentos Escuela de Policia                                                                                                                                                                                                                   </t>
  </si>
  <si>
    <t xml:space="preserve">SEGURIDAD INTERIOR                                          </t>
  </si>
  <si>
    <t xml:space="preserve">...4 - Coordinar y ejecutar las politicas en seguridad publica                                                                                                                                                                                                       </t>
  </si>
  <si>
    <t xml:space="preserve">....5 - Reducir el delito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</si>
  <si>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Desarrollo institucional para el cumplimiento del servicio de Policia Adicional                                                                                                                                                                               </t>
  </si>
  <si>
    <t xml:space="preserve">.....6 - Brindar servicio de policia adicional                                                                                                                                                                                                                         </t>
  </si>
  <si>
    <t xml:space="preserve">....5 - Mantener el paso fronterizo San Sebastian                                                                                                                                                                                                                     </t>
  </si>
  <si>
    <t xml:space="preserve">....5 - Comisaria Bº Valle Andorra. Ushuaia.                                                                                                                                                                                                                          </t>
  </si>
  <si>
    <t>....5 - Comisaria B| San Vicente</t>
  </si>
  <si>
    <t xml:space="preserve">...4 - Desarrollar la infraestructura para seguridad                                                                                                                                                                                                                 </t>
  </si>
  <si>
    <t xml:space="preserve">....5 - Edificio Comisaria Margen Sur Rio Grande                                                                                                                                                                                                                      </t>
  </si>
  <si>
    <t xml:space="preserve">....5 - Refacciones de la Esc. Sup. de Policia                                                                                                                                                                                                                        </t>
  </si>
  <si>
    <t xml:space="preserve">....5 - Gimnasio Escuela de Policia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</si>
  <si>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Sistema de Prevencion, Atencion y Despacho de Urgencias                                                                                                                                                                                                       </t>
  </si>
  <si>
    <t xml:space="preserve">....5 - Reacondicionamiento Edificio Div. Adm. Policia                                                                                                                                                                                                                </t>
  </si>
  <si>
    <t xml:space="preserve">....5 - Reacondicionamiento Destacamento Policial Menendez                                                                                                                                                                                                            </t>
  </si>
  <si>
    <t xml:space="preserve">....5 - Reacondicionamiento Edificio Central de Comunicaciones                                                                                                                                                                                                        </t>
  </si>
  <si>
    <t xml:space="preserve">....5 - Refacciones Destacamento Policial Lago Escondido                                                                                                                                                                                                              </t>
  </si>
  <si>
    <t xml:space="preserve">....5 - Construccion nuevo Edificio Central de Comunicaciones                                                                                                                                                                                                         </t>
  </si>
  <si>
    <t xml:space="preserve">....5 - Refacciones Destacamento Policial Central de Ruta                                                                                                                                                                                                             </t>
  </si>
  <si>
    <t xml:space="preserve">....5 - Reacondicionamiento Edif Dir Gral de Invest Criminales                                                                                                                                                                                                        </t>
  </si>
  <si>
    <t xml:space="preserve">....5 - Acondicionamiento de Poligono y Centro de Adiestramiento Policial                                                                                                                                                                                             </t>
  </si>
  <si>
    <t xml:space="preserve">....5 - Oficina de servicios especiales de Policia Provincial                                                                                                                                                                                                         </t>
  </si>
  <si>
    <t xml:space="preserve">....5 - Edificio de Bomberos Margen Sur                                                                                                                                                                                                                               </t>
  </si>
  <si>
    <t xml:space="preserve">....5 - Gamela y gimnasio Servicios especiales Policia Prov                                                                                                                                                                                                           </t>
  </si>
  <si>
    <t>....5 - Refacciones del Edificio II Div. Institutos Policiales</t>
  </si>
  <si>
    <t>....5 - Construcción Comisaría Barrio San Vicente de Paul</t>
  </si>
  <si>
    <t xml:space="preserve">...4 - Remate adquisicion de Vehiculos                                                                                                                                                                                                                               </t>
  </si>
  <si>
    <t xml:space="preserve">...4 - Sistema de camaras de seguridad, implementacion 911                                                                                                                                                                                                           </t>
  </si>
  <si>
    <t>...4 - Adquisición de equipamiento y capacitación art. 8º ley 1191</t>
  </si>
  <si>
    <t>.2 - BRINDAR SEGURIDAD A LA POBLACION</t>
  </si>
  <si>
    <t>..3 - PROGRAMA DE SEGURIDAD PROVINCIAL</t>
  </si>
  <si>
    <t xml:space="preserve">...4 - Reducir el delito
</t>
  </si>
  <si>
    <t xml:space="preserve">...4 - Brindar servicio de policia adicional
</t>
  </si>
  <si>
    <t xml:space="preserve">...4 - Brindar capacitación a agentes y cadetes de seguridad
</t>
  </si>
  <si>
    <t xml:space="preserve">...4 - Coordinar y ejecutar las políticas en seguridad pública
</t>
  </si>
  <si>
    <t>...4 - Ejecutar el Plan de Manejo del Fuego en la Provincia</t>
  </si>
  <si>
    <t>...4 - Desarrollar programas de capacitaciones para insercion laboral</t>
  </si>
  <si>
    <t>..3 - PROGRAMA DE DESARROLLO DE INFRAESTRUCTURA DE SEGURIDAD</t>
  </si>
  <si>
    <t>...4 - Edificio Comunicaciones DICU y Docuementación</t>
  </si>
  <si>
    <t>...4 - Refaccion Destacamento Lago Escondido</t>
  </si>
  <si>
    <t>...4 - Nuevo Destacamento Policial Control de Ruta</t>
  </si>
  <si>
    <t>...4 - Acondicionamiento del Poligono y Centro de Adiestramiento Policial</t>
  </si>
  <si>
    <t>...4 - Unidad Penitenciaria N° 2</t>
  </si>
  <si>
    <t>...4 - Reacondicionamiento Edificio General de Investigaciones</t>
  </si>
  <si>
    <t>...4 - Puesto de Guardia y Atención al Público Andorra 2da etapa Urbanización</t>
  </si>
  <si>
    <t>...4 - Puestos de Guardia</t>
  </si>
  <si>
    <t>...4 - Comisaria San Vicente de Paul</t>
  </si>
  <si>
    <t>...4 - Comisaria Barrancas del Pipo</t>
  </si>
  <si>
    <t>...4 - Ampliación Comisaria Calle Romero</t>
  </si>
  <si>
    <t>...4 - Alojamiento Colectivo</t>
  </si>
  <si>
    <t>...4 - Comisaria Integral</t>
  </si>
  <si>
    <t>...4 - Comisaria de Genero</t>
  </si>
  <si>
    <t>...4 - Ref. Varias Escuela Superior de Policia - Río Grande (O.Ej.)</t>
  </si>
  <si>
    <t>...4 - Construccion Nuevo Edificio Central de Comunicaciones</t>
  </si>
  <si>
    <t>...4 - Ingreso a la Provincia Tramo Ruta Nacional N.º 3 (Puerto)</t>
  </si>
  <si>
    <t>...4 - Destacamento Almanza</t>
  </si>
  <si>
    <t>...4 - Destacamento San Pablo</t>
  </si>
  <si>
    <t>...4 - Construcción Comisaría Barrio San Vicente de Paul</t>
  </si>
  <si>
    <t>...4 - Comisaria B. San Vicente</t>
  </si>
  <si>
    <t>...4 - Comisaria de la Mujer Rio Grande</t>
  </si>
  <si>
    <t xml:space="preserve">....5 - Coparticipacion de recursos nacionales y provinciales a Municipios
</t>
  </si>
  <si>
    <t xml:space="preserve">...4 - Brindar cobertura previsional                                                                                                                                                                                                                                 </t>
  </si>
  <si>
    <t xml:space="preserve">SEGURIDAD SOCIAL                                            </t>
  </si>
  <si>
    <t xml:space="preserve">....5 - Garantizar el pago de pensiones a veteranos de guerra                                                                                                                                                                                                         </t>
  </si>
  <si>
    <t xml:space="preserve">....5 - Programar liquidacion pensiones Ley 389 (RUPE)                                                                                                                                                                                                                </t>
  </si>
  <si>
    <t xml:space="preserve">....5 - Garantizar el pago de pension fueguina de arraigo                                                                                                                                                                                                             </t>
  </si>
  <si>
    <t xml:space="preserve">....5 - Contribuir al sostenimiento del Sistema Previsional                                                                                                                                                                                                           </t>
  </si>
  <si>
    <t xml:space="preserve">..3 - PROGRAMA ARRAIGO FUEGUINO
</t>
  </si>
  <si>
    <t>....5 - Pensiones por Discapacidad</t>
  </si>
  <si>
    <t>....5 - Pensiones por vejez</t>
  </si>
  <si>
    <t xml:space="preserve">...4 - Atender situación de desempleo trabajadores de la construcción en veda
</t>
  </si>
  <si>
    <t xml:space="preserve">...4 - Garantizar el pago de pensiones a veteranos de guerra
</t>
  </si>
  <si>
    <t>....5 - Cumplir con el artículo 23 de la Ley N° 1070</t>
  </si>
  <si>
    <t>.2 - ATENDER EL SISTEMA PREVISIONAL</t>
  </si>
  <si>
    <t xml:space="preserve">..3 - BRINDAR ASISTENCIA PREVISIONAL
</t>
  </si>
  <si>
    <t xml:space="preserve">..3 - BRINDAR LA COBERTURA PREVISIONAL DE LOS EMPLEADOS ESTATALES DE TDF
</t>
  </si>
  <si>
    <t>..3 - Atender la deuda publica</t>
  </si>
  <si>
    <t xml:space="preserve">SERVICIOS DE LA DEUDA PÚBLICA (INTERESES Y                  </t>
  </si>
  <si>
    <t xml:space="preserve">...4 - Afrontar el pago de la deuda historica con el IPAUSS                                                                                                                                                                                                          </t>
  </si>
  <si>
    <t xml:space="preserve">...4 - Emision de bonos provinciales                                                                                                                                                                                                                                 </t>
  </si>
  <si>
    <t xml:space="preserve">...4 - Afrontar el pago de deuda con Caja complementaria dePrevision para la Act Docente                                                                                                                                                                             </t>
  </si>
  <si>
    <t xml:space="preserve">...4 - Cumplir con los servicios de deuda del Estado Provincial
</t>
  </si>
  <si>
    <t xml:space="preserve">..3 - Brindar seguridad a la poblacion                                                                                                                                                                                                                              </t>
  </si>
  <si>
    <t xml:space="preserve">SERVICIOS DE SEGURIDAD                                      </t>
  </si>
  <si>
    <t xml:space="preserve">..3 - Promover el desarrollo economico de la Provincia                                                                                                                                                                                                              </t>
  </si>
  <si>
    <t xml:space="preserve">SERVICIOS ECONOMICOS                                        </t>
  </si>
  <si>
    <t>.2 - PROMOVER EL DESARROLLO ECONOMICO DE LA PROVINCIA</t>
  </si>
  <si>
    <t xml:space="preserve">..3 - Lograr igualdad y equidad social                                                                                                                                                                                                                              </t>
  </si>
  <si>
    <t xml:space="preserve">SERVICIOS SOCIALES                                          </t>
  </si>
  <si>
    <t xml:space="preserve">...4 - Controlar y custodiar a las personas privadas de la libertad                                                                                                                                                                                                  </t>
  </si>
  <si>
    <t xml:space="preserve">SISTEMA PENAL                                               </t>
  </si>
  <si>
    <t xml:space="preserve">....5 - Rehabilitar a las personas que han cometido delito                                                                                                                                                                                                            </t>
  </si>
  <si>
    <t xml:space="preserve">.....6 - Supervisar causas de penas alternativas a la prision                                                                                                                                                                                                          </t>
  </si>
  <si>
    <t xml:space="preserve">.....6 - Implementar mecanismos de asistencia a condenados yliberados condicionales                                                                                                                                                                                    </t>
  </si>
  <si>
    <t xml:space="preserve">....5 - Solventar gastos del personal policial-Ley 735 art 77 e                                                                                                                                                                                                       </t>
  </si>
  <si>
    <t>..3 - PROGRAMA DE PATRONATO DE PRESOS Y LIBERADOS</t>
  </si>
  <si>
    <t xml:space="preserve">...4 - Controlar y custodiar a las personas privadas de la libertad
</t>
  </si>
  <si>
    <t xml:space="preserve">...4 - Implementar mecanismos de asistencia a condenados y liberados condicionales
</t>
  </si>
  <si>
    <t xml:space="preserve">...4 - Supervisar causas de penas alternativas a la prisión
</t>
  </si>
  <si>
    <t>...4 - Solventar gastos del personal según el art 77 E ley 735</t>
  </si>
  <si>
    <t xml:space="preserve">....5 - Ampliacion y refaccion edificios Min Trabajo                                                                                                                                                                                                                  </t>
  </si>
  <si>
    <t xml:space="preserve">TRABAJO                                                     </t>
  </si>
  <si>
    <t>...4 - Ampliación Secretaría de Trabajo</t>
  </si>
  <si>
    <t>...4 - Ampliación Secretaría de Trabajo (O.Ej.)</t>
  </si>
  <si>
    <t xml:space="preserve">...4 - Garantizar el transporte de personas y bienes                                                                                                                                                                                                                 </t>
  </si>
  <si>
    <t xml:space="preserve">TRANSPORTE                                                  </t>
  </si>
  <si>
    <t xml:space="preserve">....5 - Promover el turismo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</si>
  <si>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TURISMO                                                     </t>
  </si>
  <si>
    <t>..3 - PROGRAMA DE MEJORAMIENTO DE LA INFRAESTRUCTURA TURISTICA</t>
  </si>
  <si>
    <t>...4 - Mirador Valle Carbajal – RNN°3</t>
  </si>
  <si>
    <t>...4 - Terminal de Omnibus (Terreno ABBE)</t>
  </si>
  <si>
    <t>...4 - Red Provincial de Senderos - Tramos 3 y 4 - Reserva Corazón de la Isla.</t>
  </si>
  <si>
    <t>...4 - Apertura de traza, mejoramiento y construcción de obras básicas calzada, enripiada y obras de arte - Corredor Costero Canal del Beagle - Tramo I Sección I y II (O.Ej.)</t>
  </si>
  <si>
    <t>...4 - Apertura de traza, mejoramiento y construccion de obras básicas calzada, enripiada y obras de arte - Corredor Costero Canal del Beagle - Tramo II (O.Ej.)</t>
  </si>
  <si>
    <t>...4 - Apertura de traza, mejoramiento y construccion de obras básicas calzada, enripiada y obras de arte - Corredor Costero Canal del Beagle - Tramo III (O.Ej.)</t>
  </si>
  <si>
    <t>...4 - Supervisión Tramos I, II y III - Ruta 30 (O.Ej.)</t>
  </si>
  <si>
    <t>...4 - Mirador Garibaldi</t>
  </si>
  <si>
    <t>...4 - Mejoramiento de la traza del camino y construcción de puente de madera en acceso al Lago Yehuin.</t>
  </si>
  <si>
    <t>...4 - Mejoramiento del Sendero a Lago Fagnano y Señalización (costa norte).</t>
  </si>
  <si>
    <t>...4 - Ejecutar Programas de Infraestructura Turistica</t>
  </si>
  <si>
    <t xml:space="preserve">..3 - PROMOCION Y DESARROLLO DE LA ACTIVIDAD TURISTICA PROVINCIAL
</t>
  </si>
  <si>
    <t xml:space="preserve">...4 - Promover la actividad turística provincial
</t>
  </si>
  <si>
    <t>....5 - Transferencias al In.Fue.Tur-Haberes</t>
  </si>
  <si>
    <t xml:space="preserve">....5 - Provision servicios basicos Bº Colombo Ushuaia                                                                                                                                                                                                                </t>
  </si>
  <si>
    <t xml:space="preserve">URBANIZACIÓN E INFRAESTRUCTURA BÁSICA                       </t>
  </si>
  <si>
    <t xml:space="preserve">.....6 - Convenio 18874 DPOSS Ampliacion red de gas aerosilla Martial                                                                                                                                                                                                  </t>
  </si>
  <si>
    <t xml:space="preserve">.....6 - Convenio 19716 Municipalidad Tolhuin                                                                                                                                                                                                                          </t>
  </si>
  <si>
    <t xml:space="preserve">....5 - Extension red de gas B° Felipe Varela                                                                                                                                                                                                                         </t>
  </si>
  <si>
    <t>....5 - Desarrollo de infraestructura basica</t>
  </si>
  <si>
    <t xml:space="preserve">......7 - Pavimentacion de nuevas soluciones habitacionales                                                                                                                                                                                                             </t>
  </si>
  <si>
    <t xml:space="preserve">......7 - Urbanizacion 11 de noviembre-Fueguinos Autoconvocados                                                                                                                                                                                                         </t>
  </si>
  <si>
    <t xml:space="preserve">......7 - Urbanizacion 11 de noviembre-Etapa II                                                                                                                                                                                                                         </t>
  </si>
  <si>
    <t xml:space="preserve">......7 - 120 viviendas ATE Etapa II Rio Grande                                                                                                                                                                                                                         </t>
  </si>
  <si>
    <t xml:space="preserve">....5 - Mejoramiento Margen Sur Bº Mirador y Argentino.Etapa II                                                                                                                                                                                                       </t>
  </si>
  <si>
    <t xml:space="preserve">....5 - Inspeccion de obras Ley 1149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</si>
  <si>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Evaluacion de proyectos Ley 1149                                                                                                                                                                                                                              </t>
  </si>
  <si>
    <t xml:space="preserve">....5 - Mejorar Margen Sur Mzo PC 1 a 14.                                                                                                                                                                                                                             </t>
  </si>
  <si>
    <t xml:space="preserve">....5 - Equipamiento comunitario 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</si>
  <si>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Pavimentacion Chacra XIII    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</si>
  <si>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Plan de desarrollo de veredas y sendas peatonales                                                                                                                                                                                                             </t>
  </si>
  <si>
    <t>...4 - Construcción de platea centro modular sanitario</t>
  </si>
  <si>
    <t>..3 - Aporte al Fideicomiso Austral</t>
  </si>
  <si>
    <t>...4 - Desarrollar viviendas y habitat</t>
  </si>
  <si>
    <t xml:space="preserve">........9 - Plan Nacional de Vivienda-Promocion de Vivienda Social                                                                                                                                                                                                        </t>
  </si>
  <si>
    <t xml:space="preserve">VIVIENDA Y PROMOCIÓN HABITACIONAL                           </t>
  </si>
  <si>
    <t xml:space="preserve">......7 - Prosecucion 55 viviendas Tolhuin                                                                                                                                                                                                                              </t>
  </si>
  <si>
    <t xml:space="preserve">....5 - Modulos de transito y espera                                                                                                                                                                                                                                  </t>
  </si>
  <si>
    <t>...4 - Remodelación patios Internos Chacra 2</t>
  </si>
  <si>
    <t>...4 - Apertura de calles y redes de infraestructura Barrio Colombo</t>
  </si>
  <si>
    <t>...4 - Pavimentación barrio Malvinas Argentinas</t>
  </si>
  <si>
    <t xml:space="preserve">...4 - Realizar la planificacion y el ordenamiento territorial                                                                                                                                                                                                       </t>
  </si>
  <si>
    <t xml:space="preserve">VIVIENDA Y URBANISMO                                        </t>
  </si>
  <si>
    <t xml:space="preserve">....5 - Creacion y seguimiento Programa integral de Desarrolloterritorial                                                                                                                                                                                             </t>
  </si>
  <si>
    <t xml:space="preserve">....5 - Coord Programas estrategicos y proyectos nacionalespara el ordenamiento territorial provincial                                                                                                                                                                </t>
  </si>
  <si>
    <t xml:space="preserve">....5 - Estudios y programas integral de Habitat                                                                                                                                                                                                                      </t>
  </si>
  <si>
    <t xml:space="preserve">....5 - Desarrollo estrategico Zona Norte                                                                                                                                                                                                                             </t>
  </si>
  <si>
    <t>....5 - Liquidación de intereses por mora Obras</t>
  </si>
  <si>
    <t>....5 - Desarrollo infraestructura edilicia</t>
  </si>
  <si>
    <t xml:space="preserve">...4 - Desarrollar infraestructura urbana, excepto agua y alcantarillado                                                                                                                                                                                             </t>
  </si>
  <si>
    <t xml:space="preserve">....5 - Redeterminaciones obras UEP y Min Obras y Serv Publicos                                                                                                                                                                                                       </t>
  </si>
  <si>
    <t xml:space="preserve">....5 - Reducir el deficit habitacional                                                                                                                                                                                                                               </t>
  </si>
  <si>
    <t xml:space="preserve">.....6 - Brindar solucion habitacional a la poblacion                                                                                                                                                                                                                  </t>
  </si>
  <si>
    <t xml:space="preserve">....5 - Mayores costos Obras Ley 1142 art 2º                                                                                                                                                                                                                          </t>
  </si>
  <si>
    <t xml:space="preserve">....5 - Mejoramiento Barrio Chacra II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</si>
  <si>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Mejoramiento Barrio Chacra IV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</si>
  <si>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Mayores costos obras ley 1149                                                                                                                                                                                                                                 </t>
  </si>
  <si>
    <t xml:space="preserve">....5 - Desarrollar infraestructura de vivienda penal                                                                                                                                                                                                                 </t>
  </si>
  <si>
    <t>.2 - ATENDER LA DEMANDA HABITACIONAL</t>
  </si>
  <si>
    <t>..3 - DESARROLLO DE LA VIVIENDA FUEGUINA</t>
  </si>
  <si>
    <t>...4 - Mejoramiento Barrio Chacra IV</t>
  </si>
  <si>
    <t>...4 - 122 Viviendas Sección T, Macizo 9, Tolhuin</t>
  </si>
  <si>
    <t>...4 - 128 Viviendas e Infraestructura Mysten Ushuaia</t>
  </si>
  <si>
    <t>...4 - 32 Viviendas e Infraestructura Kepan - Ushuaia</t>
  </si>
  <si>
    <t>...4 - 44 Viviendas e Infraestructura - Fueguinos Autoconvocados - Ushuaia</t>
  </si>
  <si>
    <t>...4 - 48 viviendas APEL - ushuaia</t>
  </si>
  <si>
    <t>...4 - 54 Viviendas Bº Malvinas Argentinas Río Grande</t>
  </si>
  <si>
    <t>...4 - 54 Viviendas Bº Malvinas Argentinas sección E Macizo 62 – P 7 – Macizo 92 – P 3 – Macizo 106 – P1 – Macizo 112 – P 1</t>
  </si>
  <si>
    <t>...4 - 56 Viviendas sección G – Macizo 100 – P 1 – Macizo 171 – P 1 – renglón 1 y 2</t>
  </si>
  <si>
    <t>...4 - Implantación, conexión de servicio y obras de nexos de infraestructura de módulos de T y E - margen sur - río grande</t>
  </si>
  <si>
    <t>...4 - 60 Viviendas Sección E, Macizo 138, Parcela 1 Rio Grande</t>
  </si>
  <si>
    <t>...4 - 96 Viviendas e Infraestructura Asociación Mutual Circulo de oficiales Policia TDF</t>
  </si>
  <si>
    <t>...4 - Adicional - Refacción Vivienda Cuellar Nancy - Ushuaia</t>
  </si>
  <si>
    <t>...4 - Ampliación edificio Consejo Deliberante - Etapa II - USHUAIA</t>
  </si>
  <si>
    <t>...4 - Ampliación vivienda Cardenas Beatriz -USHUAIA</t>
  </si>
  <si>
    <t>...4 - Ampliación vivienda Escobar Luis-USHUAIA</t>
  </si>
  <si>
    <t>...4 - Ampliación vivienda Yamila Miragaya-USHUAIA</t>
  </si>
  <si>
    <t>...4 - Ampliación y Refacción Inmueble Calle Womska Nº 586 - Río Grande</t>
  </si>
  <si>
    <t>...4 - Cambio de carpintería - Bº 300 Viviendas - Tira 24 "A" 2º PISO DTO 5 - USHUAIA</t>
  </si>
  <si>
    <t>...4 - Demasía I - Apertura de calles y redes de infraestructura para 350 lotes - Bº COLOMBO</t>
  </si>
  <si>
    <t>...4 - Demasías y Adicionales - Refacción laboratorio de ensayos tecnológicos IPV - Ushuaia</t>
  </si>
  <si>
    <t>...4 - Drenaje Norma Oviedo - SECCIÓN J - MACIZO 155 - PARCELA 06 - USHUAIA</t>
  </si>
  <si>
    <t>...4 - Extensión de red de agua y conexiones domiciliarias de agua - Bº 10 DE NOVIEMBRE - MARGEN SUR - RÍO GRANDE</t>
  </si>
  <si>
    <t>...4 - Extensión red de gas natural - SECC. C - MZO. 79 - PARCELA 13 - RÍO GRANDE</t>
  </si>
  <si>
    <t>...4 - HANUXA - 64 Viviendas e Infraestructura - Ushuaia - Renglón I y II</t>
  </si>
  <si>
    <t>...4 - Implantación 2 módulos simples madereros de lenga - MACIZO 71 - URP - USHUAIA</t>
  </si>
  <si>
    <t>...4 - Implantación 8 módulos madereros de lenga - MACIZO 162 - URP - USHUAIA</t>
  </si>
  <si>
    <t>...4 - Infraestructura Bº 10 de Noviembre, Bº El Milagro y Bº Provincias Unidas</t>
  </si>
  <si>
    <t>...4 - Infraestructura Chacra Barrio 10 de Noviembre Etapa II</t>
  </si>
  <si>
    <t>...4 - Infraestructura Chacra Barrio 10 de Noviembre Etapa III</t>
  </si>
  <si>
    <t>...4 - Infraestructura Chacra EL PINGÜINO</t>
  </si>
  <si>
    <t>...4 - Infraestructura- Urbanización Rio Pipo- Sector III</t>
  </si>
  <si>
    <t>...4 - Obras Exteriores 4 Viviendas CAMPOLTER - Ushuaia</t>
  </si>
  <si>
    <t>...4 - Pavimentación Bº MALVINAS ARGENTINAS - 2º ETAPA - RÍO GRANDE</t>
  </si>
  <si>
    <t>...4 - Prosecución 55 viviendas Tolhuin</t>
  </si>
  <si>
    <t>...4 - Proyecto GEF 16 Viviendas</t>
  </si>
  <si>
    <t>...4 - Refacción vivienda Anselmo Ramos - USHUAIA</t>
  </si>
  <si>
    <t>...4 - Reacondicionamiento y mantenimiento de calles Bº 10 DE NOVIEMBRE MARGEN SUR RÍO GRANDE</t>
  </si>
  <si>
    <t>...4 - Readecuación local comercial CALLE LUISA ROSSO Nº 839 P.B. - RÍO GRANDE</t>
  </si>
  <si>
    <t>...4 - Readecuación y refacción DPTO. Mariano Moreno Nº 3219 - PB DPTO 3 - RÍO GRANDE</t>
  </si>
  <si>
    <t>...4 - Rectificación de muro divisorio - SECCIÓN L - MACIZO 9A - PARCELA 5 - USHUAIA</t>
  </si>
  <si>
    <t>...4 - Refacción inmueble calle Mariano Moreno Nº 3115 - PB DPTO 2 - RÍO GRANDE</t>
  </si>
  <si>
    <t>...4 - Refacción laboratorio de ensayos tecnológicos IPV - Ushuaia</t>
  </si>
  <si>
    <t>...4 - Refacción Vivienda Cuellar Nancy - Ushuaia</t>
  </si>
  <si>
    <t>...4 - Refacciones Dpto. Molina Graciela - USHUAIA</t>
  </si>
  <si>
    <t>...4 - Remodelación y refuncionalización edificio IPV USHUAIA - ETAPA 3</t>
  </si>
  <si>
    <t>...4 - Reparación del sistema de ventilación de gases de los termotanques del IPVyH</t>
  </si>
  <si>
    <t>...4 - Reparación y refacción 80 VIV. RIO OLIVIA - TIRA 20 - DPTO D</t>
  </si>
  <si>
    <t>...4 - Saneamiento del terreno - Sección J - MACIZO 174 - 56 Viviendas LAKAR</t>
  </si>
  <si>
    <t>...4 - Urbanización 11 de Noviembre - Apertura de calles y redes de infraestructura - ETAPA II (RED DE GAS)</t>
  </si>
  <si>
    <t>...4 - Adicional urbanización 11 de Noviembre - apertura de calles y redes de infraestructura - etapa II (red de gas)</t>
  </si>
  <si>
    <t>...4 - Urbanización 11 de Noviembre - apertura de calles y redes de infraestructura - Fueguinos autoconvocados</t>
  </si>
  <si>
    <t>....5 - Adicional - urbanización 11 de noviembre - apertura de calles y redes de infraestructura - fueguinos autoconvocados</t>
  </si>
  <si>
    <t>....5 - Refacción Dpto. Calle Garibaldi Honte Nº 3185 - PB - DPTO A - Río Grande</t>
  </si>
  <si>
    <t>...4 - Urbanización Cabo de Mar - Rio Grande impacto ambiental</t>
  </si>
  <si>
    <t>...4 - Vivienda María Verónica Miño - Bahía de los abrigos nº 3113</t>
  </si>
  <si>
    <t>...4 - Vivienda siniestrada - Bahía San Sebastian nº 3860 - Ushuaia</t>
  </si>
  <si>
    <t>...4 - Vivienda Vera Maria Mirta - Ushuaia</t>
  </si>
  <si>
    <t>...4 - Viviendas de Arraigo - Módulos habitacionales permanentes</t>
  </si>
  <si>
    <t>...4 - Viviendas de arraigo - módulos habitacionales permanentes - etapa II</t>
  </si>
  <si>
    <t>...4 - Escaleras de emergencia - Chacra IV - macizo j1 - etapa 3 - Río grande</t>
  </si>
  <si>
    <t>...4 - Escaleras de emergencia - Chacra IV - macizo j1 - etapa 4 - Río grande</t>
  </si>
  <si>
    <t>...4 - Escaleras de emergencia - Chacra IV - macizo j1 - etapa 5 - Río grande</t>
  </si>
  <si>
    <t>...4 - Escaleras de emergencia - Macizo 27 k - Río grande</t>
  </si>
  <si>
    <t>...4 - Escaleras de emergencia - Macizo 27 l - Río grande</t>
  </si>
  <si>
    <t>...4 - Escaleras de emergencia - Macizo 32 b - Río grande</t>
  </si>
  <si>
    <t>...4 - Escaleras de emergencia chacra II - Etapa I - macizo 19 c - 20 escaleras</t>
  </si>
  <si>
    <t>...4 - Escaleras de emergencia chacra II - Etapa II - macizo 22 e - 25 escaleras</t>
  </si>
  <si>
    <t>...4 - Escaleras de emergencia chacra II - Etapa II - macizo 35 e - 18 escaleras</t>
  </si>
  <si>
    <t>...4 - Escaleras de emergencia chacra II - Etapa IV - macizo 32a - 6 escaleras</t>
  </si>
  <si>
    <t>...4 - Escaleras de emergencia chacra II - etapa v - macizo 23f - 8 escaleras</t>
  </si>
  <si>
    <t>...4 - Escaleras de emergencia chacra II - etapa VI - macizo 29f - 8 escaleras</t>
  </si>
  <si>
    <t>...4 - Escaleras de emergencia chacra II - etapa VII - macizo 29a - 8 escaleras</t>
  </si>
  <si>
    <t>...4 - Escaleras de emergencia chacra IV - macizo j1 - etapa 1 - Río grande</t>
  </si>
  <si>
    <t>...4 - Escaleras de emergencia chacra IV - macizo j1 - etapa 2 - Río grande</t>
  </si>
  <si>
    <t>...4 - Plan de rehabilitación urbana chacra IV - macizo j1 - renglón 1</t>
  </si>
  <si>
    <t>...4 - Plan de rehabilitación urbana chacra IV - macizo j1 - renglón 2</t>
  </si>
  <si>
    <t>...4 - Vivienda Luján Teresita</t>
  </si>
  <si>
    <t>...4 - Vivienda siniestrada - Bahía San Sebastián Nº 3862</t>
  </si>
  <si>
    <t>...4 - 120 Viviendas - sección X - Río Grande - renglón 1</t>
  </si>
  <si>
    <t>...4 - 120 Viviendas - sección X - Río Grande - renglón 2</t>
  </si>
  <si>
    <t>...4 - 120 Viviendas - sección X - Río Grande - renglón 3</t>
  </si>
  <si>
    <t>...4 - Adicional - Refacción Dpto. Calle Garibaldi Honte Nº 3185 - PB - DPTO A - Río Grande</t>
  </si>
  <si>
    <t>...4 - Adicional - VIVIENDA VERA MARIA MIRTA - USHUAIA</t>
  </si>
  <si>
    <t>...4 - REFACCIÓN Y AMPLIACIÓN PORTAL I.P.V. y H. MARGEN SUR - RÍO GRANDE</t>
  </si>
  <si>
    <t>...4 - Demasía - Vivienda Siniestrada - Bahía San Sebastian Nº 3862 - Ushuaia</t>
  </si>
  <si>
    <t>DEFINICIONES DE INDICADORES DE IMPACTO</t>
  </si>
  <si>
    <t xml:space="preserve">Además de los Indicadores de Desempeño Clásicos (4), se agregan otros indicadores que resultan importantes al momento de llevar a cabo las evaluciones, </t>
  </si>
  <si>
    <t>permitiendo hacer el inter-cruzamiento entre programas.</t>
  </si>
  <si>
    <t>INDICADORES DE DESEMPEÑO AMPLIADOS PARA ABORDAJE DE EVALUACIÒN DE PROGRAMA DE ACTIVIDADES</t>
  </si>
  <si>
    <t>1- EFICACIA:</t>
  </si>
  <si>
    <t>2- EFICIENCIA:</t>
  </si>
  <si>
    <t>Relación entre los insumos y productos. Dato de proporcionalidad</t>
  </si>
  <si>
    <t>3- ECONOMÍA:</t>
  </si>
  <si>
    <t>Dimensión del total del valor de los recursos implementados - Dato absoluto. Ausencia de desperdicio en la obtención de un resultado - Dato de proporcional</t>
  </si>
  <si>
    <t>4- CALIDAD</t>
  </si>
  <si>
    <t>Caracteriza el nivel de satisfacción del producto o servicio con respecto al objetivo pretendido. Determinación cualitativa</t>
  </si>
  <si>
    <t>5- COBERTURA TERRITORIAL:</t>
  </si>
  <si>
    <t>Proporción de territorialidad a la que alcanza el impacto del proyecto. Distingue entre espacios urbanos, sub urbanos o rurales. Dato de proporcionalidad.</t>
  </si>
  <si>
    <t>6- COBERTURA OBJETIVO</t>
  </si>
  <si>
    <t>Proporción de la población objeto a la que alcanza el impacto. Dato de proporcionalidad.</t>
  </si>
  <si>
    <t>7- GÉNERO</t>
  </si>
  <si>
    <t>Porporción de los grupos de género identificados en la sociedad, alcanzados por los productos y servicios generados. Valor proporcional</t>
  </si>
  <si>
    <t>8- SOSTENIBILIDAD</t>
  </si>
  <si>
    <t>Indicativo del escenario sobre el cual impacta la actividad (ambiental, natural, social o de infraestructura de redes) o mezcla de ellos. Refiere a un campo de actuación y una proporción de este.</t>
  </si>
  <si>
    <t>REFERENCIAS PARA COMPLETAR LOS INDICADORES DE DESEMPEÑO (POSIBLES OPCIONES ENTRE OTRAS)</t>
  </si>
  <si>
    <t>5-COBERTURA TERRITORIAL</t>
  </si>
  <si>
    <t>1: USHUAIA</t>
  </si>
  <si>
    <t>1: UNIDAD EJECUTORA O DE DEPENDENCIA</t>
  </si>
  <si>
    <t>1: INDISTINTO</t>
  </si>
  <si>
    <t>1: AMBIENTE EN GENERAL</t>
  </si>
  <si>
    <t>1: ÓPTIMA</t>
  </si>
  <si>
    <t>2: RÍO GRANDE</t>
  </si>
  <si>
    <t>2: TODO EL ESTADO FUEGUINO</t>
  </si>
  <si>
    <t>2: MASCULINO</t>
  </si>
  <si>
    <t>2: AMBIENTE NATURAL RURAL</t>
  </si>
  <si>
    <t>3: TOLHUIN</t>
  </si>
  <si>
    <t>3: GRUPO DE INTERÉS DEL ESTADO (CUÁL?)</t>
  </si>
  <si>
    <t>3: FEMENINO</t>
  </si>
  <si>
    <t>3: INFRAESTRUCTURA DE REDES RURAL</t>
  </si>
  <si>
    <t>4: RURAL</t>
  </si>
  <si>
    <t>4: GRUPO DE INTERÉS DE LAS ACTIVIDADES ECONÓMICO/SOCIALES (CUÁLES?)</t>
  </si>
  <si>
    <t>4: NO BINARIO</t>
  </si>
  <si>
    <t xml:space="preserve">4: AMBIENTE URBANO </t>
  </si>
  <si>
    <t>5: TODA LA PROVINCIA</t>
  </si>
  <si>
    <t>5: TODA LA POBLACIÓN</t>
  </si>
  <si>
    <t>5: OTRO</t>
  </si>
  <si>
    <t>5: AMBIENTE NATURAL EN ESPACIO URBANO</t>
  </si>
  <si>
    <t>6: SÓLO LAS CIUDADES</t>
  </si>
  <si>
    <t>6: NIÑEZ</t>
  </si>
  <si>
    <t>6: INFRAESTRUCTURA DE REDES URBANA</t>
  </si>
  <si>
    <t>7: ANTÁRTIDA - ARCHIPIÉLAGOS - MAR ARGENTINO</t>
  </si>
  <si>
    <t>7: ADULTOS MAYORES</t>
  </si>
  <si>
    <t>7: RELACIONES INTERCIUDADANAS</t>
  </si>
  <si>
    <t>8: COSTA MARINA</t>
  </si>
  <si>
    <t>8: CAPACIDADES DIFERENTES</t>
  </si>
  <si>
    <t>8: CIUDADANIA Y AMBIENTE</t>
  </si>
  <si>
    <t>9: COSTA DE RÍOS</t>
  </si>
  <si>
    <t xml:space="preserve">9: GRUPOS DE AFECTACIÓN A LA SALUD </t>
  </si>
  <si>
    <t>9: CIUDADANIA Y ESPACIOS NATURALES</t>
  </si>
  <si>
    <t>10: MAR ARGENTINO</t>
  </si>
  <si>
    <t>10: PERSONAL DOCENTE</t>
  </si>
  <si>
    <t>10: CIUDADANIA Y ESPACIOS RURALES</t>
  </si>
  <si>
    <t>11: RÍOS</t>
  </si>
  <si>
    <t>11: PERSONAL DE SEGURIDAD</t>
  </si>
  <si>
    <t>11: ECONÓMICA</t>
  </si>
  <si>
    <t>12: OTRA</t>
  </si>
  <si>
    <t>12: PERSONAL DE LA SALUD</t>
  </si>
  <si>
    <t>12: ECONÓMICA Y AMBIENTAL</t>
  </si>
  <si>
    <t>13: MUJERES</t>
  </si>
  <si>
    <t>13: ECONOMÍA CIRCULAR</t>
  </si>
  <si>
    <t>14: COMUNIDAD LGTB+</t>
  </si>
  <si>
    <t>15: EN LA IMPLEMENTACIÓN DE POLÍTICAS PÚBLICAS DEL ESTADO FUEGUINO</t>
  </si>
  <si>
    <t>TABLERO DE CONTRO DEL PLAN DE GOBIERNO</t>
  </si>
  <si>
    <t>SALIDA DE RESULTADOS</t>
  </si>
  <si>
    <t>A: TABLAS</t>
  </si>
  <si>
    <t>TABLA VALORES GLOBALES GESTIÓN DE GOBIERNO</t>
  </si>
  <si>
    <t>FECHA</t>
  </si>
  <si>
    <t>Cantidad de Unidades de Dependencia (1)</t>
  </si>
  <si>
    <t>Cantidad de Unidades Ejecutoras (2)</t>
  </si>
  <si>
    <t>Cantidad de Programas (3)</t>
  </si>
  <si>
    <t>Cantidad de Actividades (4)</t>
  </si>
  <si>
    <t>% Avance Operativo Promedio General GTDF (5)</t>
  </si>
  <si>
    <t>#</t>
  </si>
  <si>
    <t>Cantidad de actividades</t>
  </si>
  <si>
    <t>Frecuencia %</t>
  </si>
  <si>
    <t>% Avance Operativo</t>
  </si>
  <si>
    <t>EJES DE GOBIERNO</t>
  </si>
  <si>
    <t>SUB EJE DE GOBIERNO</t>
  </si>
  <si>
    <t xml:space="preserve">MINISTERIO DE EDUCACIÓN, CULTURA , CS Y TECNOLOGÍA  </t>
  </si>
  <si>
    <t>Total Act y promedio gral de Avance Operativo</t>
  </si>
  <si>
    <t>POLÍTICAS PÚBLICAS</t>
  </si>
  <si>
    <t>ODS</t>
  </si>
  <si>
    <t>Pobreza</t>
  </si>
  <si>
    <t>Hambre 0</t>
  </si>
  <si>
    <t>Salud y Bienestar</t>
  </si>
  <si>
    <t>Educación de Calidad</t>
  </si>
  <si>
    <t>Igualdad de Género</t>
  </si>
  <si>
    <t>Agua limpía y Saneamiento</t>
  </si>
  <si>
    <t>Energía asequible y no contaminante</t>
  </si>
  <si>
    <t>Trabajo Decente y crecimiento económico</t>
  </si>
  <si>
    <t>Industria Innovación e Infraestructura</t>
  </si>
  <si>
    <t>Reducciónde las desigualdades</t>
  </si>
  <si>
    <t>Ciudades y Comunidades Sostenibles</t>
  </si>
  <si>
    <t>Producción y Consumo Responsable</t>
  </si>
  <si>
    <t>Acción por el Clima</t>
  </si>
  <si>
    <t>Vida Submarina</t>
  </si>
  <si>
    <t>Vida de Ecosistemas Terrestres</t>
  </si>
  <si>
    <t>Paz, Justicia e Instituciones Sólidas</t>
  </si>
  <si>
    <t>Alianza para lograr los Objetivos</t>
  </si>
  <si>
    <t>B: GRÁFICOS</t>
  </si>
  <si>
    <t xml:space="preserve"> </t>
  </si>
  <si>
    <t>2: MEJORABLE</t>
  </si>
  <si>
    <t>3: INSATISFACTORIA</t>
  </si>
  <si>
    <t>9- SATISFACCIÓN</t>
  </si>
  <si>
    <t>Releva y cuantifica la percepción del nivel de satisfacción de los productos o servicios que recibe la población objeto. Dato de proporcionalidad.</t>
  </si>
  <si>
    <t>DE SATISFACCIÓN (9)</t>
  </si>
  <si>
    <t>AVANCE OPERATIVO DE LA ACTIVIDAD (0% A 100%)</t>
  </si>
  <si>
    <t>AVANCE OPERATIVO PROMEDIO PONDERADO DE LA ACTIVIAD</t>
  </si>
  <si>
    <t>MEDIDA DE TIEMPOS OPERATIVOS</t>
  </si>
  <si>
    <r>
      <t>A.1 -</t>
    </r>
    <r>
      <rPr>
        <sz val="10"/>
        <rFont val="Calibri"/>
        <family val="2"/>
      </rPr>
      <t xml:space="preserve"> Gestión y Funcionamiento administrativo para la Oficina de la Subsecretaría de Diversidad de RIO GRANDE. </t>
    </r>
  </si>
  <si>
    <r>
      <t xml:space="preserve">A.2 - </t>
    </r>
    <r>
      <rPr>
        <sz val="10"/>
        <rFont val="Calibri"/>
        <family val="2"/>
      </rPr>
      <t xml:space="preserve">Creación de una Oficina de la Subsecretaría de Diversidad en USHUAIA.  </t>
    </r>
  </si>
  <si>
    <r>
      <t>B.1 -</t>
    </r>
    <r>
      <rPr>
        <sz val="10"/>
        <rFont val="Calibri"/>
        <family val="2"/>
      </rPr>
      <t xml:space="preserve"> Hogar/Casa Integral para la Atención del Colectivo LGBTIQ+</t>
    </r>
  </si>
  <si>
    <r>
      <t xml:space="preserve">B.3 - </t>
    </r>
    <r>
      <rPr>
        <sz val="10"/>
        <rFont val="Calibri"/>
        <family val="2"/>
      </rPr>
      <t>Coro Provincial por la Diversidad</t>
    </r>
  </si>
  <si>
    <r>
      <t>C.1 -</t>
    </r>
    <r>
      <rPr>
        <sz val="10"/>
        <rFont val="Calibri"/>
        <family val="2"/>
      </rPr>
      <t xml:space="preserve"> Jornadas de los Viernes Diversos</t>
    </r>
  </si>
  <si>
    <r>
      <t xml:space="preserve">C.3 </t>
    </r>
    <r>
      <rPr>
        <sz val="10"/>
        <rFont val="Calibri"/>
        <family val="2"/>
      </rPr>
      <t xml:space="preserve">- Espacios de "Cine-Debate" sobre el Colectivo LGBTIQ+ </t>
    </r>
  </si>
  <si>
    <r>
      <t>B.2</t>
    </r>
    <r>
      <rPr>
        <sz val="10"/>
        <rFont val="Calibri"/>
        <family val="2"/>
      </rPr>
      <t xml:space="preserve"> - Calendario LGBTIQ+ (JUNIO MES DEL ORGULLO y NOVIEMBRE )</t>
    </r>
  </si>
  <si>
    <r>
      <t>C.2 -</t>
    </r>
    <r>
      <rPr>
        <sz val="10"/>
        <rFont val="Calibri"/>
        <family val="2"/>
      </rPr>
      <t xml:space="preserve"> Campañas de Sensibilización y Difusión</t>
    </r>
  </si>
  <si>
    <r>
      <t xml:space="preserve">B.4 - </t>
    </r>
    <r>
      <rPr>
        <sz val="10"/>
        <rFont val="Calibri"/>
        <family val="2"/>
      </rPr>
      <t>Capacitaciones</t>
    </r>
  </si>
  <si>
    <r>
      <t xml:space="preserve">A.1 - </t>
    </r>
    <r>
      <rPr>
        <sz val="10"/>
        <rFont val="Calibri"/>
        <family val="2"/>
      </rPr>
      <t>Alojamientos para personas mayores (60+) en estado de vulnerabilidad social evaluados por el equipo tecnico.</t>
    </r>
  </si>
  <si>
    <r>
      <t>A.2</t>
    </r>
    <r>
      <rPr>
        <sz val="10"/>
        <rFont val="Calibri"/>
        <family val="2"/>
      </rPr>
      <t>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 xml:space="preserve">Asistencia Alimentaria a Personas Mayores (60 +) en estado de Vulnerabilidad evaluado por el equipo tecnico </t>
    </r>
  </si>
  <si>
    <r>
      <t xml:space="preserve">B.1- </t>
    </r>
    <r>
      <rPr>
        <sz val="10"/>
        <rFont val="Calibri"/>
        <family val="2"/>
      </rPr>
      <t>Remodelación del Centro de Actividades y Hogar de Día Lazos de Amor</t>
    </r>
  </si>
  <si>
    <r>
      <t>B.2-</t>
    </r>
    <r>
      <rPr>
        <sz val="10"/>
        <rFont val="Calibri"/>
        <family val="2"/>
      </rPr>
      <t xml:space="preserve"> Construcción de Complejo Centro social diurno y casas compartidas para personas mayores</t>
    </r>
  </si>
  <si>
    <r>
      <t>A.3-</t>
    </r>
    <r>
      <rPr>
        <sz val="10"/>
        <rFont val="Calibri"/>
        <family val="2"/>
      </rPr>
      <t xml:space="preserve">  Funcionamiento de oficina administrativa en Rio Grande</t>
    </r>
  </si>
  <si>
    <r>
      <t>A.4-</t>
    </r>
    <r>
      <rPr>
        <sz val="10"/>
        <rFont val="Calibri"/>
        <family val="2"/>
      </rPr>
      <t xml:space="preserve"> Funcionamiento de oficina administrativa en Tolhuin</t>
    </r>
  </si>
  <si>
    <r>
      <t xml:space="preserve">A.5- </t>
    </r>
    <r>
      <rPr>
        <sz val="10"/>
        <rFont val="Calibri"/>
        <family val="2"/>
      </rPr>
      <t xml:space="preserve"> Funcionamiento de oficina admisnistrativa Ushuaia</t>
    </r>
  </si>
  <si>
    <r>
      <t>C.1-</t>
    </r>
    <r>
      <rPr>
        <sz val="10"/>
        <rFont val="Calibri"/>
        <family val="2"/>
      </rPr>
      <t xml:space="preserve"> Activiades y Talleres</t>
    </r>
  </si>
  <si>
    <r>
      <t>B.3-</t>
    </r>
    <r>
      <rPr>
        <sz val="10"/>
        <rFont val="Calibri"/>
        <family val="2"/>
      </rPr>
      <t xml:space="preserve"> Capacitaciones</t>
    </r>
  </si>
  <si>
    <r>
      <t xml:space="preserve">C.1- </t>
    </r>
    <r>
      <rPr>
        <sz val="10"/>
        <rFont val="Calibri"/>
        <family val="2"/>
      </rPr>
      <t xml:space="preserve"> Campañas de reflexion y concientizacion para la eliminacion de paradigmas viejistas.</t>
    </r>
  </si>
  <si>
    <r>
      <t>B1-</t>
    </r>
    <r>
      <rPr>
        <sz val="10"/>
        <rFont val="Calibri"/>
        <family val="2"/>
      </rPr>
      <t xml:space="preserve">Soporte integral al desarrollo de las infancias.  </t>
    </r>
  </si>
  <si>
    <r>
      <t xml:space="preserve">B2- </t>
    </r>
    <r>
      <rPr>
        <sz val="10"/>
        <rFont val="Calibri"/>
        <family val="2"/>
      </rPr>
      <t xml:space="preserve">Fortaleciendo los vinculos familaires </t>
    </r>
  </si>
  <si>
    <r>
      <t xml:space="preserve">C2- </t>
    </r>
    <r>
      <rPr>
        <sz val="10"/>
        <rFont val="Calibri"/>
        <family val="2"/>
      </rPr>
      <t xml:space="preserve"> Experimentando los espacios comunitarios, naturales y deportivos del territorio</t>
    </r>
    <r>
      <rPr>
        <b/>
        <sz val="10"/>
        <rFont val="Calibri"/>
        <family val="2"/>
      </rPr>
      <t xml:space="preserve"> </t>
    </r>
  </si>
  <si>
    <r>
      <t xml:space="preserve">C1- </t>
    </r>
    <r>
      <rPr>
        <sz val="10"/>
        <rFont val="Calibri"/>
        <family val="2"/>
      </rPr>
      <t xml:space="preserve">Aprendo Jugando, Jugando Aprendo </t>
    </r>
  </si>
  <si>
    <r>
      <t xml:space="preserve">D- </t>
    </r>
    <r>
      <rPr>
        <sz val="10"/>
        <rFont val="Calibri"/>
        <family val="2"/>
      </rPr>
      <t xml:space="preserve">Corresponsabiliad en Prácticas de Cuidados para primera infancia </t>
    </r>
  </si>
  <si>
    <t>SUB SECRETARÍA DE RELACIONES SOCIALES</t>
  </si>
  <si>
    <t>Unidad Operativa</t>
  </si>
  <si>
    <t>1- Salud</t>
  </si>
  <si>
    <t>2-Educativas</t>
  </si>
  <si>
    <t>3-Ciencia y Tecnología</t>
  </si>
  <si>
    <t>4-Pymes (Promoción y Desarrollo)</t>
  </si>
  <si>
    <t>5-Ambiente</t>
  </si>
  <si>
    <t>6-Obras y Servicios Públicos-Infraestructura</t>
  </si>
  <si>
    <t>7-Habitat, Vivienda y acceso a la tierra</t>
  </si>
  <si>
    <t>8-Culturales</t>
  </si>
  <si>
    <t>9-Seguridad</t>
  </si>
  <si>
    <t>10-Empleo y Trabajo</t>
  </si>
  <si>
    <t>11-Deporte</t>
  </si>
  <si>
    <t>12-Desarrollo Humano</t>
  </si>
  <si>
    <t>13-Niñez</t>
  </si>
  <si>
    <t>14-Discapacidad</t>
  </si>
  <si>
    <t>15-Turismo</t>
  </si>
  <si>
    <t>16-Calidad Institucional</t>
  </si>
  <si>
    <t>17-Gobierno Abierto, Rendición de Cuentas y Transparencia</t>
  </si>
  <si>
    <t>18-Soberanía Territorial (Malvinas, Islas del AS, Antártida)</t>
  </si>
  <si>
    <t>19-Cooperación Trans fronteriza</t>
  </si>
  <si>
    <t>20-Cooperación Internacional</t>
  </si>
  <si>
    <t>21-Justicia y Derechos Humanos</t>
  </si>
  <si>
    <t>22-Económica y Fiscal</t>
  </si>
  <si>
    <t>23-Género</t>
  </si>
  <si>
    <t>24-Soberanía Alimentaria</t>
  </si>
  <si>
    <t>26-OTRAS</t>
  </si>
  <si>
    <t>27-Cambio Climático</t>
  </si>
  <si>
    <t>28-Pesca</t>
  </si>
  <si>
    <t>29-Bosques</t>
  </si>
  <si>
    <t xml:space="preserve">30-Energía </t>
  </si>
  <si>
    <t>31-Hidrocarburos y Minería</t>
  </si>
  <si>
    <t>32-Recursos Hídricos (Agua y saneamiento)</t>
  </si>
  <si>
    <t>33-Producción</t>
  </si>
  <si>
    <t>34-Impartir Justicia</t>
  </si>
  <si>
    <t>35-Dictar normas legales</t>
  </si>
  <si>
    <t>1: FIN DE LA POBREZA</t>
  </si>
  <si>
    <t>2: HAMBRE CERO</t>
  </si>
  <si>
    <t>3: SALUD Y BIENESTAR</t>
  </si>
  <si>
    <t>4: EDUCACIÓN DE CALIDAD</t>
  </si>
  <si>
    <t>5: IGUALDAD DE GENERO</t>
  </si>
  <si>
    <t>6: AGUA LIMPIA Y SANEAMIENTO</t>
  </si>
  <si>
    <t>7: ENERGÍA ASEQUIBLE Y NO CONTAMINANTE</t>
  </si>
  <si>
    <t>8: TRABAJO DECENTE Y CRECIMIENTO ECONÓMICO</t>
  </si>
  <si>
    <t>9: INDUSTRIA INNOVACIÓN E INFRAESTRUCTURA</t>
  </si>
  <si>
    <t>10: REDUCCIÓN DE LAS DESIGUALDADES</t>
  </si>
  <si>
    <t>11: CIUDADES Y  COMUNIDADES SOSTENIBLES</t>
  </si>
  <si>
    <t>12: PRODUCCIÓN Y CONSUMO RESPONSABLE</t>
  </si>
  <si>
    <t>13: ACCIÓN POR EL CLIMA</t>
  </si>
  <si>
    <t>14: VIDA SUBMARINA</t>
  </si>
  <si>
    <t>15: VIDA DE ECOSISTEMAS TERRESTRES</t>
  </si>
  <si>
    <t>16: PAZ, JUSTICIA E INSTITUCIONES SÓLIDAS</t>
  </si>
  <si>
    <t>17: ALIANZAS PARA LOGRAR LOS OBJETIVOS</t>
  </si>
  <si>
    <t>Meta 8.8. (Adaptada). Garantizar los derechos laborales y promover un entorno de trabajo seguro y sin riesgos para todos los trabajadores, incluidos los trabajadores migrantes, en particular las mujeres migrantes y las personas con empleos precarios.</t>
  </si>
  <si>
    <r>
      <t>8.8.3.b.</t>
    </r>
    <r>
      <rPr>
        <sz val="10"/>
        <color indexed="8"/>
        <rFont val="Calibri"/>
        <family val="2"/>
      </rPr>
      <t xml:space="preserve"> Tasas de incidencia de lesiones</t>
    </r>
    <r>
      <rPr>
        <sz val="10"/>
        <color indexed="60"/>
        <rFont val="Calibri"/>
        <family val="2"/>
      </rPr>
      <t xml:space="preserve"> ocupacionales mortales de los trabajadores.</t>
    </r>
  </si>
  <si>
    <r>
      <t>8.8.4.</t>
    </r>
    <r>
      <rPr>
        <sz val="10"/>
        <color indexed="8"/>
        <rFont val="Calibri"/>
        <family val="2"/>
      </rPr>
      <t xml:space="preserve"> Porcentaje de trabajadores cubiertos</t>
    </r>
    <r>
      <rPr>
        <sz val="10"/>
        <color indexed="60"/>
        <rFont val="Calibri"/>
        <family val="2"/>
      </rPr>
      <t xml:space="preserve"> por el Sistema de Riesgos de Trabajo.</t>
    </r>
  </si>
  <si>
    <r>
      <t xml:space="preserve">8.8.6. </t>
    </r>
    <r>
      <rPr>
        <sz val="10"/>
        <color indexed="8"/>
        <rFont val="Calibri"/>
        <family val="2"/>
      </rPr>
      <t>Tasa de empleo no registrado de los</t>
    </r>
    <r>
      <rPr>
        <sz val="10"/>
        <color indexed="60"/>
        <rFont val="Calibri"/>
        <family val="2"/>
      </rPr>
      <t xml:space="preserve"> trabajadores asalariados migrantes.</t>
    </r>
  </si>
  <si>
    <r>
      <t>8.9.1.</t>
    </r>
    <r>
      <rPr>
        <sz val="10"/>
        <color indexed="8"/>
        <rFont val="Calibri"/>
        <family val="2"/>
      </rPr>
      <t xml:space="preserve"> Producto Interno Bruto directo</t>
    </r>
    <r>
      <rPr>
        <sz val="10"/>
        <color indexed="60"/>
        <rFont val="Calibri"/>
        <family val="2"/>
      </rPr>
      <t xml:space="preserve"> turístico a precios constantes.</t>
    </r>
  </si>
  <si>
    <r>
      <t>8.9.2.</t>
    </r>
    <r>
      <rPr>
        <sz val="10"/>
        <color indexed="8"/>
        <rFont val="Calibri"/>
        <family val="2"/>
      </rPr>
      <t xml:space="preserve"> Cantidad de puestos de trabajo</t>
    </r>
    <r>
      <rPr>
        <sz val="10"/>
        <color indexed="60"/>
        <rFont val="Calibri"/>
        <family val="2"/>
      </rPr>
      <t xml:space="preserve"> en ramas características del turismo.</t>
    </r>
  </si>
  <si>
    <r>
      <t>8.9.4.</t>
    </r>
    <r>
      <rPr>
        <sz val="10"/>
        <color indexed="8"/>
        <rFont val="Calibri"/>
        <family val="2"/>
      </rPr>
      <t xml:space="preserve"> Coeficiente de Gini de demanda</t>
    </r>
    <r>
      <rPr>
        <sz val="10"/>
        <color indexed="60"/>
        <rFont val="Calibri"/>
        <family val="2"/>
      </rPr>
      <t xml:space="preserve"> turística.</t>
    </r>
  </si>
  <si>
    <r>
      <t>8.9.5.</t>
    </r>
    <r>
      <rPr>
        <sz val="10"/>
        <color indexed="8"/>
        <rFont val="Calibri"/>
        <family val="2"/>
      </rPr>
      <t xml:space="preserve"> Tasas de informalidad en el empleo</t>
    </r>
    <r>
      <rPr>
        <sz val="10"/>
        <color indexed="60"/>
        <rFont val="Calibri"/>
        <family val="2"/>
      </rPr>
      <t xml:space="preserve"> turístico.</t>
    </r>
  </si>
  <si>
    <t>Meta 8.9. De aquí a 2030, elaborar y poner en práctica políticas encaminadas a promover un turismo  sostenible que cree puestos de trabajo y promueva la cultura y productos locales.</t>
  </si>
  <si>
    <t>16.6.1. Gastos primarios del gobierno como porcentaje del presupuesto aprobado original.</t>
  </si>
  <si>
    <t>16.6.2. Porcentaje de organismos de la Administración Pública Nacional que reportan métricas de calidad y satisfacción en la atención al ciudadano.</t>
  </si>
  <si>
    <t>1.2.1</t>
  </si>
  <si>
    <t>1.2.2</t>
  </si>
  <si>
    <t>1.2.3</t>
  </si>
  <si>
    <t>1.3.1</t>
  </si>
  <si>
    <t>1.3.1-a</t>
  </si>
  <si>
    <t>1.3.1.b</t>
  </si>
  <si>
    <t>2.1.1</t>
  </si>
  <si>
    <t>2.1.2</t>
  </si>
  <si>
    <t>2.2.1</t>
  </si>
  <si>
    <t>2.2.2</t>
  </si>
  <si>
    <t>2.2.3</t>
  </si>
  <si>
    <t>2.3.2</t>
  </si>
  <si>
    <t>2.3.3</t>
  </si>
  <si>
    <t>2.3.4</t>
  </si>
  <si>
    <t>2.4.1</t>
  </si>
  <si>
    <t>2.4.2</t>
  </si>
  <si>
    <t>2.4.3</t>
  </si>
  <si>
    <t>2.5.1</t>
  </si>
  <si>
    <t>2.5.2</t>
  </si>
  <si>
    <t>2.5.3</t>
  </si>
  <si>
    <t>2.b.1</t>
  </si>
  <si>
    <t>2.c.1</t>
  </si>
  <si>
    <t>3.1.1</t>
  </si>
  <si>
    <t>3.1.2</t>
  </si>
  <si>
    <t>3.2.1</t>
  </si>
  <si>
    <t>3.2.2</t>
  </si>
  <si>
    <t>3.3.1</t>
  </si>
  <si>
    <t>3.3.1.b</t>
  </si>
  <si>
    <t>3.3.2</t>
  </si>
  <si>
    <t>3.3.3</t>
  </si>
  <si>
    <t>3.3.4</t>
  </si>
  <si>
    <t>3.3.5.a</t>
  </si>
  <si>
    <t>3.3.5.b</t>
  </si>
  <si>
    <t>3.3.5.c</t>
  </si>
  <si>
    <t>3.3.5.d</t>
  </si>
  <si>
    <t>3.3.5.e</t>
  </si>
  <si>
    <t>3.3.5.f</t>
  </si>
  <si>
    <t>3.4.1.a</t>
  </si>
  <si>
    <t>3.4.1.b</t>
  </si>
  <si>
    <t>3.4.1.c</t>
  </si>
  <si>
    <t>3.4.1.d</t>
  </si>
  <si>
    <t>3.4.2</t>
  </si>
  <si>
    <t>3.5.1.b</t>
  </si>
  <si>
    <t>3.5.2.a</t>
  </si>
  <si>
    <t>3.5.2.b</t>
  </si>
  <si>
    <t>3.5.2.c</t>
  </si>
  <si>
    <t>3.6.1</t>
  </si>
  <si>
    <t>3.7.1</t>
  </si>
  <si>
    <t>3.7.2</t>
  </si>
  <si>
    <t>3.7.3</t>
  </si>
  <si>
    <t>3.8.1</t>
  </si>
  <si>
    <t>3.9.2</t>
  </si>
  <si>
    <t>3.a.1</t>
  </si>
  <si>
    <t>3.b.1</t>
  </si>
  <si>
    <t>3.c.1</t>
  </si>
  <si>
    <t>3.d.1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</si>
  <si>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</si>
  <si>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</si>
  <si>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</si>
  <si>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</si>
  <si>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</si>
  <si>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</si>
  <si>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</si>
  <si>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</si>
  <si>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</si>
  <si>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</si>
  <si>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</si>
  <si>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</si>
  <si>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4.2.1</t>
  </si>
  <si>
    <t>4.2.1.b</t>
  </si>
  <si>
    <t>4.2.2</t>
  </si>
  <si>
    <t>4.3.1</t>
  </si>
  <si>
    <t>4.3.2</t>
  </si>
  <si>
    <t>4.3.3</t>
  </si>
  <si>
    <t>4.3.4</t>
  </si>
  <si>
    <t>4.3.5</t>
  </si>
  <si>
    <t>4.4.1</t>
  </si>
  <si>
    <t>4.4.2</t>
  </si>
  <si>
    <t>4.4.3</t>
  </si>
  <si>
    <t>4.5.1</t>
  </si>
  <si>
    <t>4.5.2</t>
  </si>
  <si>
    <t>4.a.1</t>
  </si>
  <si>
    <t>4.a.2</t>
  </si>
  <si>
    <t>4.a.3</t>
  </si>
  <si>
    <t>4.a.4</t>
  </si>
  <si>
    <t>4.c.1</t>
  </si>
  <si>
    <t>4.c.2</t>
  </si>
  <si>
    <t>4.c.3</t>
  </si>
  <si>
    <t>5.2.1</t>
  </si>
  <si>
    <t>5.2.2</t>
  </si>
  <si>
    <t>5.2.3</t>
  </si>
  <si>
    <t>5.4.1</t>
  </si>
  <si>
    <t>5.5.1</t>
  </si>
  <si>
    <t>5.5.3</t>
  </si>
  <si>
    <t>6.1.1</t>
  </si>
  <si>
    <t>6.2.1</t>
  </si>
  <si>
    <t>7.1.1</t>
  </si>
  <si>
    <t>7.1.2</t>
  </si>
  <si>
    <t>7.2.1</t>
  </si>
  <si>
    <t>7.3.1</t>
  </si>
  <si>
    <t>8.1.1</t>
  </si>
  <si>
    <t>8.1.2</t>
  </si>
  <si>
    <t>8.2.1</t>
  </si>
  <si>
    <t>8.2.2</t>
  </si>
  <si>
    <t>8.3.1</t>
  </si>
  <si>
    <t>8.5.1</t>
  </si>
  <si>
    <t>8.5.3</t>
  </si>
  <si>
    <t>8.5.4</t>
  </si>
  <si>
    <t>8.5.5</t>
  </si>
  <si>
    <t>8.6.1</t>
  </si>
  <si>
    <t>8.6.2</t>
  </si>
  <si>
    <t>8.7.1</t>
  </si>
  <si>
    <t>8.7.2</t>
  </si>
  <si>
    <t>8.8.1.a</t>
  </si>
  <si>
    <t>8.8.3.b</t>
  </si>
  <si>
    <t>8.8.4</t>
  </si>
  <si>
    <t>8.8.5</t>
  </si>
  <si>
    <t>8.8.6</t>
  </si>
  <si>
    <t>8.9.1</t>
  </si>
  <si>
    <t>8.9.2</t>
  </si>
  <si>
    <t>8.9.3</t>
  </si>
  <si>
    <t>8.9.4</t>
  </si>
  <si>
    <t>8.9.5</t>
  </si>
  <si>
    <t>8.10.1</t>
  </si>
  <si>
    <t>8.10.2</t>
  </si>
  <si>
    <t>8.10.3</t>
  </si>
  <si>
    <t>8.10.3.b</t>
  </si>
  <si>
    <t>8.10.4</t>
  </si>
  <si>
    <t>8.10.5</t>
  </si>
  <si>
    <t>8.10.6</t>
  </si>
  <si>
    <t>8.10.7</t>
  </si>
  <si>
    <t>8.10.8</t>
  </si>
  <si>
    <t>8.10.9</t>
  </si>
  <si>
    <t>8.10.10</t>
  </si>
  <si>
    <t>8.b.1</t>
  </si>
  <si>
    <t>9.1.1</t>
  </si>
  <si>
    <t>9.1.2</t>
  </si>
  <si>
    <t>9.1.3</t>
  </si>
  <si>
    <t>9.1.4</t>
  </si>
  <si>
    <t>9.2.1</t>
  </si>
  <si>
    <t>9.2.2</t>
  </si>
  <si>
    <t>9.2.3</t>
  </si>
  <si>
    <t>9.2.4</t>
  </si>
  <si>
    <t>9.2.5</t>
  </si>
  <si>
    <t>9.2.6</t>
  </si>
  <si>
    <t>9.2.7</t>
  </si>
  <si>
    <t>9.3.1</t>
  </si>
  <si>
    <t>9.3.2</t>
  </si>
  <si>
    <t>9.3.3</t>
  </si>
  <si>
    <t>9.4.1</t>
  </si>
  <si>
    <t>9.5.1</t>
  </si>
  <si>
    <t>9.5.2</t>
  </si>
  <si>
    <t>9.b.1</t>
  </si>
  <si>
    <t>9.c.1</t>
  </si>
  <si>
    <t>10.1.1</t>
  </si>
  <si>
    <t>10.3.1</t>
  </si>
  <si>
    <t>10.4.1</t>
  </si>
  <si>
    <t>11.1.1</t>
  </si>
  <si>
    <t>11.2.1</t>
  </si>
  <si>
    <t>11.3.1</t>
  </si>
  <si>
    <t>11.3.3</t>
  </si>
  <si>
    <t>11.4.1.a</t>
  </si>
  <si>
    <t>11.4.1.b</t>
  </si>
  <si>
    <t>11.4.1.c</t>
  </si>
  <si>
    <t>11.4.1.d</t>
  </si>
  <si>
    <t>11.4.1.e</t>
  </si>
  <si>
    <t>11.4.1.f</t>
  </si>
  <si>
    <t>11.4.1.g</t>
  </si>
  <si>
    <t>11.6.1</t>
  </si>
  <si>
    <t>11.6.2</t>
  </si>
  <si>
    <t>11.b.1</t>
  </si>
  <si>
    <t>12.5.1</t>
  </si>
  <si>
    <t>12.7.1</t>
  </si>
  <si>
    <t>13.2.1</t>
  </si>
  <si>
    <t>13.3.1</t>
  </si>
  <si>
    <t>14.5.1</t>
  </si>
  <si>
    <t>14.a.1</t>
  </si>
  <si>
    <t>15.1.1</t>
  </si>
  <si>
    <t>15.2.1.a</t>
  </si>
  <si>
    <t>15.2.1.b</t>
  </si>
  <si>
    <t>15.2.2</t>
  </si>
  <si>
    <t>15.3.1.a</t>
  </si>
  <si>
    <t>15.3.1.b</t>
  </si>
  <si>
    <t>15.3.1.c</t>
  </si>
  <si>
    <t>15.5.1</t>
  </si>
  <si>
    <t>15.6.1.a</t>
  </si>
  <si>
    <t>15.6.1.b</t>
  </si>
  <si>
    <t>15.7.1.a</t>
  </si>
  <si>
    <t>15.7.1.b</t>
  </si>
  <si>
    <t>15.7.1.c</t>
  </si>
  <si>
    <t>15.8.1.a</t>
  </si>
  <si>
    <t>15.8.1.b</t>
  </si>
  <si>
    <t>16.1.1</t>
  </si>
  <si>
    <t>16.1.3</t>
  </si>
  <si>
    <t>16.1.4</t>
  </si>
  <si>
    <t>16.3.1</t>
  </si>
  <si>
    <t>16.4.a</t>
  </si>
  <si>
    <t>16.4.b</t>
  </si>
  <si>
    <t>16.4.c</t>
  </si>
  <si>
    <t>16.5.1</t>
  </si>
  <si>
    <t>16.6.1</t>
  </si>
  <si>
    <t>16.6.2</t>
  </si>
  <si>
    <t>16.7.1</t>
  </si>
  <si>
    <t>17.8.1</t>
  </si>
  <si>
    <t>17.9.1</t>
  </si>
  <si>
    <t>17.16.1</t>
  </si>
  <si>
    <t>17.17.1</t>
  </si>
  <si>
    <t>17.17.2</t>
  </si>
  <si>
    <t>17.17.3</t>
  </si>
  <si>
    <t>17.18.1</t>
  </si>
  <si>
    <t>17.18.3</t>
  </si>
  <si>
    <t>17.19.1</t>
  </si>
  <si>
    <t>17.19.2.a</t>
  </si>
  <si>
    <t>17.19.2.c</t>
  </si>
  <si>
    <t>ODS Metas</t>
  </si>
  <si>
    <t>ODS Indicador</t>
  </si>
  <si>
    <t>PRODUCTOS O SERVICIOS LOGRADOS</t>
  </si>
  <si>
    <t>MOTIVO DE DEMORAS O ADELANTOS</t>
  </si>
  <si>
    <t>PLAN SPE 2022/2023</t>
  </si>
  <si>
    <t>PROCESO DE ALCANCE DE RESULTADOS EN PRODUCTOS GENERADOS - REGISTRO PARA EL SISTEMA DE MEJORA CONTINUA</t>
  </si>
  <si>
    <t>Avance Operativo  por Actividades</t>
  </si>
  <si>
    <t>PLATAFORMA BASE GENERAL DE PROGRAMAS Y PROYECTOS DEL PLAN DE GOBIERNO TDF PRESUPUESTO 2021</t>
  </si>
  <si>
    <t>Grado de cumplimiento con los objetivos. (efectos e impacto). Cuantificación de lo logrado. Dato absoluto o de proporcionalidad</t>
  </si>
  <si>
    <t>Se aprobó la EO. Se incorporaron 3 agentes a planta permanente. Se generó el pase de 6 agentes nuevos. Se generó el cotrato de 2 agentes nuevos. Se remodeló el 100% de la oficina de ushuaia con dos salas nuevas y una de capacitación. Se amplió la oficina de la DGOT. Se remodeló el sistema de cableado web y wifi de ushuaia. Se remodeló el sistema de fibra óptica y wifi de RG. Se hablito espacios para todos los agentes de todas las áreas. Se resolvió la baja de mobiliario y equipos informáticos en desuso y de alto volumen de documentación fuera de uso. Se adecuaron y re distribuyeron equipos informáticos y mobiliario para 45 agenetes. Se contrataron 2 equipos de fotocopiadoras con scanner. Se trabaja con la Unidad de Auditoría Interna MJG en la elaboración de indicadores de resultados. Se defiió un formulario para aplicar a evaluación de desempeño. Se lleva adelante de manera permanente el re diseño y seguimiento del plan de gastos anuales. Se creo una planilla formulario de registro y segimiento de trámites administrativos. Se puso en visualización la página web de la SPE con información de 3 Sub secretarías y 3 Direcciones Generales a través de info estática y otra de tipo dinámica. Se actualiza información de manera frecuente.</t>
  </si>
  <si>
    <t>Se generó un prototipo base excel dando interpretación a los conceptos de la Cofefup, con el objeto de generar una base generl de datos y el seguimiento operativo de los programas. Se dio inicio al texto del documento y se avanzó en un 40%. Se prepararon 3 módulos de documentación para los cursos de formación a los agentes jerárquicos, integrando toda la info y experiencia recolectada en 2022 en Cofefup. Se colgó al portal diseñado en google. Se arrancan las clases a través del IPAP el 12 y 13 abril 2023 en Rg, 1 semana dps en Tolhuin y otra semana dps en Ushuaia. Se colgó la plataforma web bajo google.</t>
  </si>
  <si>
    <t>Se avanzó en un texto que incorpora todas las experiencias de las jurisdicciones presentes en Cofefup, Comisión 2. Se plantea un cambio en el modelo de gestión a modo de Centro de Gobienro para alcanzar un funcionamieto práctico y de uso permanente incorporando a las autoridades par ala toma de decisión inemediata. Se dio inicio a 2 reuniones del Comité Ejecutivo de acuerdo al Dto 1466/12. Se nombraron representantes a la Cofefup y a las comisiones. Se construyó un portal web para gestionar las atreas del Comité. Se acordó actualizar el decreto 1466/12 con los cxambios acordes al tratamiento de las comisiones Cofefup 2022.</t>
  </si>
  <si>
    <t>Se  presento el informe final del año 2022 en formato papel al Gobenador y MJG y MECCyT del estado de los 166 edificios de todos los EE de la provicnia. Se cargaron todos los datos a sistema.</t>
  </si>
  <si>
    <t>META OBJETIVO (PRODUCTOS O SERVICIOS PRETENDIDOS)</t>
  </si>
  <si>
    <t>SECRETARIA DE NAyF</t>
  </si>
  <si>
    <t>Ejes y Sub Ejes de Gobierno</t>
  </si>
  <si>
    <t>GENERALES</t>
  </si>
  <si>
    <t>POR PERFIL: UNIDAD EJECUTORA</t>
  </si>
  <si>
    <t>POR PERFIL: EJES DE GOBIERNO</t>
  </si>
  <si>
    <t>POR PERFIL: POLÍTICAS PÚBLICAS</t>
  </si>
  <si>
    <t>POR PERFIL: ODS</t>
  </si>
  <si>
    <t>ACTIVIDAD (DENOMINACIÓN)</t>
  </si>
  <si>
    <t>POLÍTICA PÚBLICA (OBJETIVO ESTRATÉGICO)</t>
  </si>
  <si>
    <t>ODSs (OBJETIVO ESTRATÉGICO)</t>
  </si>
  <si>
    <t>METAS ODSs (OBJETIVO ESTRATÉGICO)</t>
  </si>
  <si>
    <t>INDICADOR ODS (OBJETIVO ESTRATÉGICO)</t>
  </si>
  <si>
    <t>SUB EJES DE GOBIERNO (OBJETIVO ESTRATÉGICO)</t>
  </si>
  <si>
    <t>META OPERATIVA O HITO A LOGRAR EN LA ACCIÓN INDICADA</t>
  </si>
  <si>
    <t>PRODUCTOS O SERVICIOS PRETENDIDOS (OBJETIVO Y META OPERATIVA)</t>
  </si>
  <si>
    <t>EJES DE GOBIERNO 2022 Y VINCULACIÓN ODS</t>
  </si>
  <si>
    <t>CATEGORIA</t>
  </si>
  <si>
    <t>SUB CATEGORIA</t>
  </si>
  <si>
    <t xml:space="preserve">1.Gobernanza, estado fuerte y moderno </t>
  </si>
  <si>
    <t>1.1-Estado fuerte, presente, transparente, dinámico, al servicio del desarrollo</t>
  </si>
  <si>
    <t>1.2- Gran fuerza interna y motivación en sus servidores públicos</t>
  </si>
  <si>
    <t>1.3- Formación y capacitación de los recursos humanos orgánicos y políticos</t>
  </si>
  <si>
    <t>1.4- Fortalecimiento de las capacidades institucionales</t>
  </si>
  <si>
    <t>1.5- Finanzas públicas equilibradas y sostenibles</t>
  </si>
  <si>
    <r>
      <t>2.</t>
    </r>
    <r>
      <rPr>
        <b/>
        <sz val="7"/>
        <color theme="1"/>
        <rFont val="Times New Roman"/>
        <family val="1"/>
      </rPr>
      <t> </t>
    </r>
    <r>
      <rPr>
        <b/>
        <sz val="11"/>
        <color theme="1"/>
        <rFont val="Calibri"/>
        <family val="2"/>
        <scheme val="minor"/>
      </rPr>
      <t xml:space="preserve">Desarrollo territorial y hábitat </t>
    </r>
  </si>
  <si>
    <t>2.1- Planificación, desarrollo y ordenamiento territorial</t>
  </si>
  <si>
    <t>2.2- Acceso a la tierra y a la vivienda</t>
  </si>
  <si>
    <t xml:space="preserve"> 2.2.1- Generación de Suelo Urbano</t>
  </si>
  <si>
    <t xml:space="preserve"> 2.2.2- Acceso al vivienda</t>
  </si>
  <si>
    <t>2.3- Acceso a la infraestructura y a los servicios públicos de calidad</t>
  </si>
  <si>
    <t>2.4- Regularización de asentamientos con enfoque integral.</t>
  </si>
  <si>
    <t xml:space="preserve">3. Desarrollo productivo sostenible con generación de empleo </t>
  </si>
  <si>
    <t>3.1- Ampliación de la matriz productiva</t>
  </si>
  <si>
    <t xml:space="preserve"> 3.1.1- Economía del Conocimiento: Industrias Tecnológicas, Software y servicios informáticos</t>
  </si>
  <si>
    <t xml:space="preserve"> 3.1.2- Subrégimen Industrial: Industria orientada a nuevos productos. Electrónica para nichos médicos y autopartistas. Integración de la industria fueguina con el continente.</t>
  </si>
  <si>
    <t xml:space="preserve"> 3.1.3- Polo petroquímico: Agregado de valor en urea, metanol, GNL, desarrollo de proveedores del polo petroquímico</t>
  </si>
  <si>
    <t xml:space="preserve"> 3.1.4- Desarrollo portuario zona norte: Logística y desarrollo de servicios al sector naval</t>
  </si>
  <si>
    <t xml:space="preserve"> 3.1.5-Desarrollo pesquero marítimo y valor agregado en tierra</t>
  </si>
  <si>
    <t>3.2- Soberanía alimentaria</t>
  </si>
  <si>
    <t xml:space="preserve"> 3.2.1- Potenciación y agregado de valor de productores actuales 21 Informe Provincial Tierra del Fuego AeIAS ODS 2022</t>
  </si>
  <si>
    <t xml:space="preserve"> 3.2.2-  Nuevos actores tecnológicos para alimentos</t>
  </si>
  <si>
    <t xml:space="preserve"> 3.2.3- Aprovechamiento del status sanitario para desarrollar y exportar genética</t>
  </si>
  <si>
    <t xml:space="preserve"> 3.2.4- Producción intensiva animal</t>
  </si>
  <si>
    <t xml:space="preserve"> 3.2.5- Producción de alimentos para el mercado interno y externo</t>
  </si>
  <si>
    <t xml:space="preserve"> 3.2.6- Desarrollo de acuicultura, pesca costera, y pesca de altura</t>
  </si>
  <si>
    <t>3.3- Protección del ambiente</t>
  </si>
  <si>
    <t xml:space="preserve"> 3.3.1- Uso sustentable de los recursos naturales </t>
  </si>
  <si>
    <t xml:space="preserve"> 3.3.2- Tratamiento de líquidos cloacales</t>
  </si>
  <si>
    <t xml:space="preserve"> 3.3.3- Gestión de residuos sólidos urbanos e industriales</t>
  </si>
  <si>
    <t xml:space="preserve"> 3.3.4- Potenciación de espacios públicos provinciales</t>
  </si>
  <si>
    <t>3.4- Turismo, servicios marítimos y antárticos</t>
  </si>
  <si>
    <t xml:space="preserve"> 3.4.1- Consolidación de la marca Ushuaia y Tierra del Fuego </t>
  </si>
  <si>
    <t xml:space="preserve"> 3.4.2- Desarrollo de servicios antárticos</t>
  </si>
  <si>
    <t xml:space="preserve"> 3.4.3- Mejora de la experiencia del turista</t>
  </si>
  <si>
    <t>3.5- Energía limpia y asequible</t>
  </si>
  <si>
    <t xml:space="preserve"> 3.5.1- Acceso a más energía</t>
  </si>
  <si>
    <t xml:space="preserve"> 3.5.2- Fortalecimiento del sistema eléctrico</t>
  </si>
  <si>
    <t xml:space="preserve"> 3.5.3- Desarrollo de energías renovables, alternativas, y disminución de emisión de gases</t>
  </si>
  <si>
    <t xml:space="preserve">4. Desarrollo humano integral, con igualdad de oportunidades </t>
  </si>
  <si>
    <t>4.1- Educación</t>
  </si>
  <si>
    <t xml:space="preserve"> 4.1.1- Analfabetismo y deserción escolar cero</t>
  </si>
  <si>
    <t xml:space="preserve"> 4.1.2- Inclusión digital real: acceso a la tecnología digital desde una perspectiva de derechos y de inclusión social</t>
  </si>
  <si>
    <t xml:space="preserve"> 4.1.3- Igualdad de género y diversidad</t>
  </si>
  <si>
    <t>4.2- Salud pública de calidad</t>
  </si>
  <si>
    <t xml:space="preserve"> 4.2.1- Desarrollo sano de la niñez</t>
  </si>
  <si>
    <t>4.3- Promoción humana integral</t>
  </si>
  <si>
    <t xml:space="preserve"> 4.3.1- Seguridad alimentaria</t>
  </si>
  <si>
    <t xml:space="preserve"> 4.3.2- Perspectiva de género y diversidad en el diseño de la política pública</t>
  </si>
  <si>
    <t xml:space="preserve"> 4.3.3- Transversalidad desde la perspectiva de derechos del niño, niña, y adolescente con visión multidimensional</t>
  </si>
  <si>
    <t xml:space="preserve">5. Integridad e integración territorial y marítima </t>
  </si>
  <si>
    <t>5.1- Soberanía territorial, marítima, económica, social y alimentaria</t>
  </si>
  <si>
    <t xml:space="preserve"> 5.1.1- Ejercicio y acciones de jurisdicción sobre toda la Provincia</t>
  </si>
  <si>
    <t xml:space="preserve"> 5.2.2- Fomento de la mejora de la comunicación entre el territorio</t>
  </si>
  <si>
    <t>5.2- Incorporación del valor geoestratégico del recurso marítimo</t>
  </si>
  <si>
    <t xml:space="preserve"> 5.2.1- Estudio y conservación del recurso marítimo </t>
  </si>
  <si>
    <t xml:space="preserve"> 5.2.2- Aprovechamiento sustentable del mar</t>
  </si>
  <si>
    <t>INDICADORES DE DESEMPEÑO EVALUATORIO (se analizan sobre producto, efectos e impactos; son aquellas aspectos que se esperan evaluar en términos medibles al fin del horizonte de tiempo anual y presupuesto anual)</t>
  </si>
  <si>
    <t>1-Los productos son de aplicación el 100 % de la UE en toda la provincia.</t>
  </si>
  <si>
    <t>15: FAUNA</t>
  </si>
  <si>
    <t>16: FLORA</t>
  </si>
  <si>
    <t>17: OTRAS</t>
  </si>
  <si>
    <t>14: DE CADENAS DE VALOR ECONÓMICO</t>
  </si>
  <si>
    <t>17: LOGÍSTICA</t>
  </si>
  <si>
    <t>18: DE LA LEY DE PROMOCIÓN INDUSTRIAL</t>
  </si>
  <si>
    <t>19: DE LA CADENA DE ABASTECIMIENTO ALIMENTARIA</t>
  </si>
  <si>
    <t>20: DE LA CONECTIVIDAD AÉREA</t>
  </si>
  <si>
    <t>21: DE LA CONECTIVIDAD VIAL</t>
  </si>
  <si>
    <t>22: DE MICRO EMPRESAS</t>
  </si>
  <si>
    <t>16: EN LA VISUALIZACIÓN Y PARTICIPACIÓN CIUDADANA DE RESULTADOS DE GESTIÓN PÚBLICA</t>
  </si>
  <si>
    <t>23: INFRAESTRUCTURA DE ALTA COMPLEJIDAD INFORMÁTICA</t>
  </si>
  <si>
    <t>24: INFRAESTRUCTURA PÚBLICA</t>
  </si>
  <si>
    <t>25: OTRAS</t>
  </si>
  <si>
    <t>AVANCE OPERATIVO o NIVEL DE EFECTIVIDAD</t>
  </si>
  <si>
    <t xml:space="preserve">SECRETARIA GENERAL LEGAL Y TECNICA </t>
  </si>
  <si>
    <t>SGLT</t>
  </si>
  <si>
    <t>GUILLERMO CAPDEVILLA</t>
  </si>
  <si>
    <t>SECRETARIA TECNICA OPERATIVA</t>
  </si>
  <si>
    <t>MARCOS DIAZ</t>
  </si>
  <si>
    <t>DIRECCION PROVINCIAL BOLETIN OFICIAL</t>
  </si>
  <si>
    <t>ALEJANDRO DANIELMEDINA</t>
  </si>
  <si>
    <t>DIRECION PROVINCIAL DE BOLETIN OFICIAL</t>
  </si>
  <si>
    <t>Ley 1301 - Ley 141 - Decreto Pcial 4541/23 SGLT</t>
  </si>
  <si>
    <t>Infraestructura Operativa: Direccion de Boletin Oficial , deficiente sistema de red, 80% personal con pc deficientes.Mobiliario deficitario y deficiente. Equipo administrativo limitado en cantidad y capacidades. Falta de sistematizacion de los documentos a publicar.</t>
  </si>
  <si>
    <t>1- Mejorar el funcionamiento  operativo de la Direcion de Boletin Oficial, a fin de cumplir con los documentos a publicar en tiempo y forma.</t>
  </si>
  <si>
    <t>1-Establecer un circuito Optimo a fin de acortar los tiempos de trabajo del material a publicar.</t>
  </si>
  <si>
    <t>OB: Desarrollar el Sistema Administrativo de la DPBO de manera eficaz y eficiente a través de mejoras :                  Metas:1- Equipar las oficinas con servicio de wifi, comunicación telefónica, equipos de Pc, escaners  e imperesoras necesarios; y softwear actualizados y sistemas operativos. 2- Implementar herramientas de gestión que permitan hacer el seguimiento y llevar a cabo el cálculo del rendimiento operativo de todas las actuaciones generadas.</t>
  </si>
  <si>
    <t>1- Meta Obj 1:80% logrado; 2- Meta Obj 2: 70% logrado.</t>
  </si>
  <si>
    <t>1-El porcentaje de presupuesto total utilizado para meta  1- alcanzó al 100% del total; 2- Se utilizaron 16 meses para alcanzar la Meta.</t>
  </si>
  <si>
    <t>1- Costo de equipos informáticos adquiridos, instalación sistemas,  alcanzó unos 400.000 total.</t>
  </si>
  <si>
    <t>1-Meta Ob 1:De operatividad de servicios:  se adquirieron 4 pc y 4 escaners, e corresponde a un 85%, 2: Los servicios de recepcion de documentacion se sistematizaron, en un 95%, punto  2 : Planilla de seguimiento de trámites administrativos permite generar: 1- se creo un correo alternativo de gmail. se esta trabajadonde un sitema para l publicacion en el Boletin Oficial. Permitira mediante metadatos, discriminar los documentos por referenca, creando a su ves un sumario de manera sistematizada. (etapa inicial, 20%)</t>
  </si>
  <si>
    <t>1-Los productos son de cobertura entre el 90% y 100% de la Unidad Ejecutora. Aplica a 2 agentes administrativos de la DBO-SGLT, que gestionan sobre 25 agentes.</t>
  </si>
  <si>
    <t>1- Se corresponden en un 70% a mujeres y en un340% a hombres, sobre un total de 25.</t>
  </si>
  <si>
    <t>1- En la implementación del 100% de la actuación administrativa de la DPDBO.</t>
  </si>
  <si>
    <t xml:space="preserve">1- Los productos son de satisfacción óptima para el 80 % de la unidades operativas. </t>
  </si>
  <si>
    <t>2-Redacción, trámite de aprobación de estructura política y orgánica y nombramiento de agentes</t>
  </si>
  <si>
    <t>2-Hito: Aprobar misones y funciones, del personal.</t>
  </si>
  <si>
    <t>1-Hito l en proceso 80%.</t>
  </si>
  <si>
    <t>1- Adecuación mobiliarios. Adecuación equipos informáticos, softwares y servicios soporte. Geneación de registros de inventario y carga de datos.(nuevo sistema de publicación)</t>
  </si>
  <si>
    <t>1-Hito logrado a fin 2022. 2-Meta: 50% -Meta: 100% fin 2023.</t>
  </si>
  <si>
    <t>Se aprobó la EO.  Falta establecer Misiones y Funciones.</t>
  </si>
  <si>
    <t>Durante 2021 , se efectuaron los tramitese de adqisicion para la actualizacion de equipo informatico y mobiliario, tiempo de tramite 3 meses.</t>
  </si>
  <si>
    <t>Se efectuio la auicicion de 4 equipos iformatics, pc, scaner, sillas ergomicas.</t>
  </si>
  <si>
    <t>se reformulo laanecesdad de efectuar una reestucturacion, quedando pendiente las misiones y funciones. (en tramite)</t>
  </si>
  <si>
    <t>1-Meta: Mobiliarios  y  Equipos informáticos de funcionamiento adecuado suficientes para el personal de la Direccion de Boletin Oficial.</t>
  </si>
</sst>
</file>

<file path=xl/styles.xml><?xml version="1.0" encoding="utf-8"?>
<styleSheet xmlns="http://schemas.openxmlformats.org/spreadsheetml/2006/main">
  <numFmts count="8">
    <numFmt numFmtId="164" formatCode="dd/mm/yy"/>
    <numFmt numFmtId="165" formatCode="0.0%"/>
    <numFmt numFmtId="166" formatCode="0\ %"/>
    <numFmt numFmtId="167" formatCode="#,###.00;\-#,###.00"/>
    <numFmt numFmtId="168" formatCode="#,###;\-#,###"/>
    <numFmt numFmtId="169" formatCode="mm/yy"/>
    <numFmt numFmtId="170" formatCode="0.0\ %"/>
    <numFmt numFmtId="171" formatCode="0.00\ %"/>
  </numFmts>
  <fonts count="117"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0"/>
      <color indexed="63"/>
      <name val="Arial"/>
      <family val="2"/>
    </font>
    <font>
      <sz val="11"/>
      <color indexed="8"/>
      <name val="Calibri"/>
      <family val="2"/>
      <charset val="1"/>
    </font>
    <font>
      <b/>
      <sz val="18"/>
      <color indexed="10"/>
      <name val="Calibri"/>
      <family val="2"/>
    </font>
    <font>
      <b/>
      <sz val="20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8"/>
      <color indexed="8"/>
      <name val="Calibri"/>
      <family val="2"/>
      <charset val="1"/>
    </font>
    <font>
      <sz val="11"/>
      <color indexed="40"/>
      <name val="Arial"/>
      <family val="2"/>
    </font>
    <font>
      <b/>
      <sz val="16"/>
      <color indexed="8"/>
      <name val="Calibri"/>
      <family val="2"/>
      <charset val="1"/>
    </font>
    <font>
      <b/>
      <sz val="10"/>
      <color indexed="10"/>
      <name val="Calibri"/>
      <family val="2"/>
      <charset val="1"/>
    </font>
    <font>
      <sz val="10"/>
      <color indexed="8"/>
      <name val="Calibri"/>
      <family val="2"/>
      <charset val="1"/>
    </font>
    <font>
      <b/>
      <sz val="14"/>
      <color indexed="10"/>
      <name val="Calibri"/>
      <family val="2"/>
      <charset val="1"/>
    </font>
    <font>
      <sz val="12"/>
      <color indexed="8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sz val="14"/>
      <color indexed="8"/>
      <name val="Calibri"/>
      <family val="2"/>
    </font>
    <font>
      <b/>
      <sz val="10"/>
      <name val="Calibri"/>
      <family val="2"/>
      <charset val="1"/>
    </font>
    <font>
      <b/>
      <sz val="14"/>
      <name val="Calibri"/>
      <family val="2"/>
    </font>
    <font>
      <b/>
      <sz val="14"/>
      <color indexed="8"/>
      <name val="Calibri"/>
      <family val="2"/>
      <charset val="1"/>
    </font>
    <font>
      <b/>
      <sz val="14"/>
      <name val="Calibri"/>
      <family val="2"/>
      <charset val="1"/>
    </font>
    <font>
      <sz val="12"/>
      <name val="Calibri"/>
      <family val="2"/>
      <charset val="1"/>
    </font>
    <font>
      <b/>
      <sz val="9"/>
      <color indexed="8"/>
      <name val="Calibri"/>
      <family val="2"/>
    </font>
    <font>
      <b/>
      <sz val="14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10"/>
      <name val="Calibri"/>
      <family val="2"/>
      <charset val="1"/>
    </font>
    <font>
      <b/>
      <sz val="11"/>
      <color indexed="8"/>
      <name val="Calibri"/>
      <family val="2"/>
    </font>
    <font>
      <b/>
      <sz val="12"/>
      <color indexed="10"/>
      <name val="Calibri"/>
      <family val="2"/>
    </font>
    <font>
      <b/>
      <sz val="8"/>
      <color indexed="8"/>
      <name val="Calibri"/>
      <family val="2"/>
      <charset val="1"/>
    </font>
    <font>
      <sz val="16"/>
      <color indexed="10"/>
      <name val="Calibri"/>
      <family val="2"/>
    </font>
    <font>
      <sz val="11"/>
      <name val="Calibri"/>
      <family val="2"/>
    </font>
    <font>
      <sz val="14"/>
      <color indexed="8"/>
      <name val="Calibri"/>
      <family val="2"/>
      <charset val="1"/>
    </font>
    <font>
      <sz val="12"/>
      <color indexed="10"/>
      <name val="Calibri"/>
      <family val="2"/>
    </font>
    <font>
      <sz val="12"/>
      <color indexed="8"/>
      <name val="Calibri"/>
      <family val="2"/>
    </font>
    <font>
      <b/>
      <sz val="10"/>
      <name val="Calibri"/>
      <family val="2"/>
    </font>
    <font>
      <sz val="8"/>
      <color indexed="8"/>
      <name val="Calibri"/>
      <family val="2"/>
    </font>
    <font>
      <sz val="8"/>
      <color indexed="10"/>
      <name val="Calibri"/>
      <family val="2"/>
    </font>
    <font>
      <b/>
      <sz val="10"/>
      <color indexed="8"/>
      <name val="Calibri"/>
      <family val="2"/>
    </font>
    <font>
      <sz val="8"/>
      <name val="Calibri"/>
      <family val="2"/>
    </font>
    <font>
      <sz val="8"/>
      <name val="Arial"/>
      <family val="2"/>
    </font>
    <font>
      <b/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Arial"/>
      <family val="2"/>
    </font>
    <font>
      <sz val="16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sz val="10"/>
      <color indexed="8"/>
      <name val="Calibri"/>
      <family val="2"/>
      <charset val="1"/>
    </font>
    <font>
      <sz val="10"/>
      <color indexed="10"/>
      <name val="Calibri"/>
      <family val="2"/>
    </font>
    <font>
      <sz val="10"/>
      <color indexed="51"/>
      <name val="Calibri"/>
      <family val="2"/>
    </font>
    <font>
      <sz val="10"/>
      <color indexed="57"/>
      <name val="Calibri"/>
      <family val="2"/>
    </font>
    <font>
      <sz val="10"/>
      <color indexed="16"/>
      <name val="Calibri"/>
      <family val="2"/>
    </font>
    <font>
      <sz val="10"/>
      <color indexed="40"/>
      <name val="Calibri"/>
      <family val="2"/>
    </font>
    <font>
      <sz val="10"/>
      <name val="Arial"/>
      <family val="2"/>
    </font>
    <font>
      <sz val="10"/>
      <color indexed="60"/>
      <name val="Calibri"/>
      <family val="2"/>
    </font>
    <font>
      <sz val="10"/>
      <color indexed="52"/>
      <name val="Calibri"/>
      <family val="2"/>
    </font>
    <font>
      <sz val="10"/>
      <color indexed="49"/>
      <name val="Calibri"/>
      <family val="2"/>
    </font>
    <font>
      <sz val="10"/>
      <color indexed="62"/>
      <name val="Calibri"/>
      <family val="2"/>
    </font>
    <font>
      <sz val="9"/>
      <color indexed="10"/>
      <name val="Calibri"/>
      <family val="2"/>
    </font>
    <font>
      <sz val="9"/>
      <color indexed="8"/>
      <name val="Arial"/>
      <family val="2"/>
    </font>
    <font>
      <b/>
      <sz val="14"/>
      <color indexed="8"/>
      <name val="Calibri"/>
      <family val="2"/>
    </font>
    <font>
      <sz val="14"/>
      <color indexed="59"/>
      <name val="Arial"/>
      <family val="2"/>
    </font>
    <font>
      <sz val="14"/>
      <color indexed="8"/>
      <name val="Arial"/>
      <family val="2"/>
    </font>
    <font>
      <b/>
      <sz val="11"/>
      <color indexed="40"/>
      <name val="Arial"/>
      <family val="2"/>
    </font>
    <font>
      <sz val="11"/>
      <color indexed="59"/>
      <name val="Arial"/>
      <family val="2"/>
    </font>
    <font>
      <b/>
      <sz val="11"/>
      <color indexed="8"/>
      <name val="Arial"/>
      <family val="2"/>
    </font>
    <font>
      <b/>
      <sz val="12"/>
      <color indexed="40"/>
      <name val="Calibri"/>
      <family val="2"/>
    </font>
    <font>
      <sz val="11"/>
      <color indexed="49"/>
      <name val="Arial"/>
      <family val="2"/>
    </font>
    <font>
      <b/>
      <sz val="18"/>
      <color indexed="8"/>
      <name val="Calibri"/>
      <family val="2"/>
    </font>
    <font>
      <sz val="14"/>
      <color indexed="10"/>
      <name val="Calibri"/>
      <family val="2"/>
    </font>
    <font>
      <b/>
      <sz val="12"/>
      <color indexed="49"/>
      <name val="Calibri"/>
      <family val="2"/>
    </font>
    <font>
      <b/>
      <sz val="14"/>
      <color indexed="57"/>
      <name val="Calibri"/>
      <family val="2"/>
    </font>
    <font>
      <sz val="12"/>
      <color indexed="49"/>
      <name val="Calibri"/>
      <family val="2"/>
    </font>
    <font>
      <b/>
      <sz val="12"/>
      <color indexed="57"/>
      <name val="Calibri"/>
      <family val="2"/>
    </font>
    <font>
      <b/>
      <sz val="16"/>
      <color indexed="8"/>
      <name val="Calibri"/>
      <family val="2"/>
    </font>
    <font>
      <sz val="11"/>
      <name val="Arial"/>
      <family val="2"/>
    </font>
    <font>
      <sz val="12"/>
      <color indexed="16"/>
      <name val="Calibri"/>
      <family val="2"/>
    </font>
    <font>
      <b/>
      <sz val="12"/>
      <color indexed="16"/>
      <name val="Calibri"/>
      <family val="2"/>
    </font>
    <font>
      <sz val="11"/>
      <color indexed="8"/>
      <name val="Arial"/>
      <family val="2"/>
    </font>
    <font>
      <sz val="12"/>
      <name val="Calibri"/>
      <family val="2"/>
    </font>
    <font>
      <b/>
      <sz val="16"/>
      <color indexed="10"/>
      <name val="Calibri"/>
      <family val="2"/>
    </font>
    <font>
      <sz val="9"/>
      <color indexed="8"/>
      <name val="Calibri"/>
      <family val="2"/>
    </font>
    <font>
      <sz val="10"/>
      <color indexed="59"/>
      <name val="Calibri"/>
      <family val="2"/>
    </font>
    <font>
      <sz val="12"/>
      <color rgb="FF0070C0"/>
      <name val="Calibri"/>
      <family val="2"/>
    </font>
    <font>
      <sz val="10"/>
      <color rgb="FFFF0000"/>
      <name val="Arial"/>
      <family val="2"/>
    </font>
    <font>
      <sz val="9"/>
      <color theme="4"/>
      <name val="Calibri"/>
      <family val="2"/>
    </font>
    <font>
      <sz val="9"/>
      <color rgb="FF0070C0"/>
      <name val="Calibri"/>
      <family val="2"/>
    </font>
    <font>
      <sz val="8"/>
      <color rgb="FFFF0000"/>
      <name val="Calibri"/>
      <family val="2"/>
    </font>
    <font>
      <sz val="10"/>
      <color rgb="FFFF0000"/>
      <name val="Calibri"/>
      <family val="2"/>
    </font>
    <font>
      <b/>
      <sz val="14"/>
      <color theme="4"/>
      <name val="Calibri"/>
      <family val="2"/>
    </font>
    <font>
      <b/>
      <sz val="14"/>
      <color theme="5"/>
      <name val="Calibri"/>
      <family val="2"/>
    </font>
    <font>
      <b/>
      <sz val="14"/>
      <color theme="2" tint="-0.499984740745262"/>
      <name val="Calibri"/>
      <family val="2"/>
    </font>
    <font>
      <b/>
      <sz val="10"/>
      <color rgb="FFFF0000"/>
      <name val="Calibri"/>
      <family val="2"/>
    </font>
    <font>
      <sz val="12"/>
      <color rgb="FFFF0000"/>
      <name val="Calibri"/>
      <family val="2"/>
    </font>
    <font>
      <b/>
      <sz val="14"/>
      <color theme="1"/>
      <name val="Calibri"/>
      <family val="2"/>
      <charset val="1"/>
    </font>
    <font>
      <sz val="12"/>
      <color indexed="8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7"/>
      <color theme="1"/>
      <name val="Times New Roman"/>
      <family val="1"/>
    </font>
    <font>
      <sz val="7"/>
      <color theme="1"/>
      <name val="Calibri"/>
      <family val="2"/>
      <scheme val="minor"/>
    </font>
    <font>
      <sz val="12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8"/>
        <bgColor indexed="59"/>
      </patternFill>
    </fill>
    <fill>
      <patternFill patternType="solid">
        <fgColor indexed="23"/>
        <bgColor indexed="54"/>
      </patternFill>
    </fill>
    <fill>
      <patternFill patternType="solid">
        <fgColor indexed="41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6"/>
      </patternFill>
    </fill>
    <fill>
      <patternFill patternType="solid">
        <fgColor indexed="26"/>
        <bgColor indexed="45"/>
      </patternFill>
    </fill>
    <fill>
      <patternFill patternType="solid">
        <fgColor indexed="27"/>
        <bgColor indexed="45"/>
      </patternFill>
    </fill>
    <fill>
      <patternFill patternType="solid">
        <fgColor indexed="46"/>
        <bgColor indexed="43"/>
      </patternFill>
    </fill>
    <fill>
      <patternFill patternType="solid">
        <fgColor indexed="34"/>
        <bgColor indexed="24"/>
      </patternFill>
    </fill>
    <fill>
      <patternFill patternType="solid">
        <fgColor indexed="51"/>
        <bgColor indexed="13"/>
      </patternFill>
    </fill>
    <fill>
      <patternFill patternType="solid">
        <fgColor indexed="43"/>
        <bgColor indexed="26"/>
      </patternFill>
    </fill>
    <fill>
      <patternFill patternType="solid">
        <fgColor indexed="48"/>
        <bgColor indexed="30"/>
      </patternFill>
    </fill>
    <fill>
      <patternFill patternType="solid">
        <fgColor indexed="44"/>
        <bgColor indexed="22"/>
      </patternFill>
    </fill>
    <fill>
      <patternFill patternType="solid">
        <fgColor indexed="11"/>
        <bgColor indexed="57"/>
      </patternFill>
    </fill>
    <fill>
      <patternFill patternType="solid">
        <fgColor indexed="24"/>
        <bgColor indexed="34"/>
      </patternFill>
    </fill>
    <fill>
      <patternFill patternType="solid">
        <fgColor indexed="13"/>
        <bgColor indexed="24"/>
      </patternFill>
    </fill>
    <fill>
      <patternFill patternType="solid">
        <fgColor indexed="14"/>
        <bgColor indexed="33"/>
      </patternFill>
    </fill>
    <fill>
      <patternFill patternType="solid">
        <fgColor indexed="45"/>
        <bgColor indexed="26"/>
      </patternFill>
    </fill>
    <fill>
      <patternFill patternType="solid">
        <fgColor indexed="29"/>
        <bgColor indexed="52"/>
      </patternFill>
    </fill>
    <fill>
      <patternFill patternType="solid">
        <fgColor rgb="FFFFCC00"/>
        <bgColor indexed="64"/>
      </patternFill>
    </fill>
    <fill>
      <patternFill patternType="solid">
        <fgColor rgb="FFFFCC00"/>
        <bgColor indexed="24"/>
      </patternFill>
    </fill>
    <fill>
      <patternFill patternType="solid">
        <fgColor theme="2"/>
        <bgColor indexed="22"/>
      </patternFill>
    </fill>
    <fill>
      <patternFill patternType="solid">
        <fgColor rgb="FFFFC000"/>
        <bgColor indexed="55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53">
    <xf numFmtId="0" fontId="0" fillId="0" borderId="0"/>
    <xf numFmtId="166" fontId="2" fillId="0" borderId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Border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Border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Border="0" applyProtection="0"/>
    <xf numFmtId="0" fontId="4" fillId="0" borderId="0" applyBorder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Border="0" applyProtection="0"/>
    <xf numFmtId="0" fontId="6" fillId="6" borderId="0" applyBorder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Border="0" applyProtection="0"/>
    <xf numFmtId="0" fontId="7" fillId="0" borderId="0" applyNumberFormat="0" applyFill="0" applyBorder="0" applyAlignment="0" applyProtection="0"/>
    <xf numFmtId="0" fontId="7" fillId="0" borderId="0" applyBorder="0" applyProtection="0"/>
    <xf numFmtId="0" fontId="7" fillId="0" borderId="0" applyNumberFormat="0" applyFill="0" applyBorder="0" applyAlignment="0" applyProtection="0"/>
    <xf numFmtId="0" fontId="8" fillId="7" borderId="0" applyNumberFormat="0" applyBorder="0" applyAlignment="0" applyProtection="0"/>
    <xf numFmtId="0" fontId="8" fillId="7" borderId="0" applyBorder="0" applyProtection="0"/>
    <xf numFmtId="0" fontId="8" fillId="7" borderId="0" applyNumberFormat="0" applyBorder="0" applyAlignment="0" applyProtection="0"/>
    <xf numFmtId="0" fontId="9" fillId="0" borderId="0" applyBorder="0" applyProtection="0"/>
    <xf numFmtId="0" fontId="10" fillId="0" borderId="0" applyNumberFormat="0" applyFill="0" applyBorder="0" applyAlignment="0" applyProtection="0"/>
    <xf numFmtId="0" fontId="10" fillId="0" borderId="0" applyBorder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Border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Border="0" applyProtection="0"/>
    <xf numFmtId="0" fontId="12" fillId="0" borderId="0" applyNumberFormat="0" applyFill="0" applyBorder="0" applyAlignment="0" applyProtection="0"/>
    <xf numFmtId="0" fontId="13" fillId="8" borderId="0" applyNumberFormat="0" applyBorder="0" applyAlignment="0" applyProtection="0"/>
    <xf numFmtId="0" fontId="14" fillId="0" borderId="0"/>
    <xf numFmtId="0" fontId="15" fillId="8" borderId="1" applyNumberFormat="0" applyAlignment="0" applyProtection="0"/>
    <xf numFmtId="0" fontId="15" fillId="8" borderId="2" applyProtection="0"/>
    <xf numFmtId="0" fontId="15" fillId="8" borderId="1" applyNumberFormat="0" applyAlignment="0" applyProtection="0"/>
    <xf numFmtId="0" fontId="92" fillId="0" borderId="0" applyNumberFormat="0" applyFill="0" applyBorder="0" applyAlignment="0" applyProtection="0"/>
    <xf numFmtId="0" fontId="92" fillId="0" borderId="0" applyBorder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Border="0" applyProtection="0"/>
    <xf numFmtId="0" fontId="9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Border="0" applyProtection="0"/>
    <xf numFmtId="0" fontId="5" fillId="0" borderId="0" applyNumberFormat="0" applyFill="0" applyBorder="0" applyAlignment="0" applyProtection="0"/>
  </cellStyleXfs>
  <cellXfs count="387">
    <xf numFmtId="0" fontId="0" fillId="0" borderId="0" xfId="0"/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/>
    </xf>
    <xf numFmtId="164" fontId="24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7" fillId="0" borderId="0" xfId="0" applyFont="1"/>
    <xf numFmtId="0" fontId="2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2" fillId="0" borderId="0" xfId="0" applyFont="1"/>
    <xf numFmtId="0" fontId="29" fillId="0" borderId="0" xfId="0" applyFont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0" fontId="32" fillId="10" borderId="3" xfId="0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33" fillId="9" borderId="5" xfId="0" applyFont="1" applyFill="1" applyBorder="1" applyAlignment="1">
      <alignment horizontal="center" vertical="center" wrapText="1"/>
    </xf>
    <xf numFmtId="0" fontId="33" fillId="10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horizontal="center" vertical="center"/>
    </xf>
    <xf numFmtId="0" fontId="33" fillId="13" borderId="5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center" wrapText="1"/>
    </xf>
    <xf numFmtId="0" fontId="34" fillId="15" borderId="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35" fillId="0" borderId="6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 wrapText="1"/>
    </xf>
    <xf numFmtId="0" fontId="35" fillId="0" borderId="6" xfId="0" applyFont="1" applyBorder="1" applyAlignment="1">
      <alignment horizontal="justify" vertical="center"/>
    </xf>
    <xf numFmtId="14" fontId="27" fillId="0" borderId="6" xfId="0" applyNumberFormat="1" applyFont="1" applyBorder="1" applyAlignment="1">
      <alignment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27" fillId="0" borderId="7" xfId="0" applyFont="1" applyBorder="1" applyAlignment="1">
      <alignment horizontal="left" vertical="center" wrapText="1"/>
    </xf>
    <xf numFmtId="0" fontId="36" fillId="13" borderId="5" xfId="0" applyFont="1" applyFill="1" applyBorder="1" applyAlignment="1">
      <alignment horizontal="center" vertical="center" wrapText="1"/>
    </xf>
    <xf numFmtId="0" fontId="37" fillId="13" borderId="5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6" fillId="0" borderId="9" xfId="0" applyFont="1" applyBorder="1"/>
    <xf numFmtId="0" fontId="16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/>
    </xf>
    <xf numFmtId="0" fontId="38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wrapText="1"/>
    </xf>
    <xf numFmtId="0" fontId="39" fillId="0" borderId="9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wrapText="1"/>
    </xf>
    <xf numFmtId="0" fontId="16" fillId="0" borderId="9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/>
    </xf>
    <xf numFmtId="0" fontId="39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4" fillId="0" borderId="0" xfId="0" applyFont="1" applyAlignment="1">
      <alignment horizontal="center" vertical="center" wrapText="1"/>
    </xf>
    <xf numFmtId="0" fontId="38" fillId="0" borderId="11" xfId="0" applyFont="1" applyBorder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25" fillId="0" borderId="7" xfId="0" applyFont="1" applyBorder="1" applyAlignment="1">
      <alignment horizontal="center" vertical="center"/>
    </xf>
    <xf numFmtId="0" fontId="29" fillId="9" borderId="3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center"/>
    </xf>
    <xf numFmtId="0" fontId="33" fillId="19" borderId="5" xfId="0" applyFont="1" applyFill="1" applyBorder="1" applyAlignment="1">
      <alignment horizontal="center" vertical="center" wrapText="1"/>
    </xf>
    <xf numFmtId="166" fontId="43" fillId="0" borderId="3" xfId="0" applyNumberFormat="1" applyFont="1" applyBorder="1" applyAlignment="1">
      <alignment horizontal="center" vertical="center"/>
    </xf>
    <xf numFmtId="164" fontId="45" fillId="0" borderId="3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49" fillId="0" borderId="0" xfId="0" applyFont="1" applyAlignment="1">
      <alignment horizontal="left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/>
    <xf numFmtId="0" fontId="50" fillId="0" borderId="0" xfId="0" applyFont="1" applyAlignment="1">
      <alignment horizontal="center" vertical="center"/>
    </xf>
    <xf numFmtId="14" fontId="50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166" fontId="49" fillId="0" borderId="0" xfId="0" applyNumberFormat="1" applyFont="1" applyAlignment="1">
      <alignment horizontal="center" vertical="center" wrapText="1"/>
    </xf>
    <xf numFmtId="166" fontId="49" fillId="0" borderId="0" xfId="0" applyNumberFormat="1" applyFont="1" applyAlignment="1">
      <alignment horizontal="center" vertical="center"/>
    </xf>
    <xf numFmtId="0" fontId="49" fillId="0" borderId="0" xfId="40" applyFont="1" applyAlignment="1">
      <alignment horizontal="center" vertical="center" wrapText="1"/>
    </xf>
    <xf numFmtId="166" fontId="49" fillId="0" borderId="0" xfId="40" applyNumberFormat="1" applyFont="1" applyAlignment="1">
      <alignment horizontal="center" vertical="center" wrapText="1"/>
    </xf>
    <xf numFmtId="0" fontId="49" fillId="0" borderId="0" xfId="40" applyFont="1" applyAlignment="1">
      <alignment horizontal="center" vertical="center"/>
    </xf>
    <xf numFmtId="166" fontId="49" fillId="0" borderId="0" xfId="40" applyNumberFormat="1" applyFont="1" applyAlignment="1">
      <alignment horizontal="center" vertical="center"/>
    </xf>
    <xf numFmtId="0" fontId="52" fillId="0" borderId="0" xfId="40" applyFont="1" applyAlignment="1">
      <alignment horizontal="center" vertical="center" wrapText="1"/>
    </xf>
    <xf numFmtId="167" fontId="52" fillId="0" borderId="0" xfId="40" applyNumberFormat="1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166" fontId="49" fillId="0" borderId="0" xfId="0" applyNumberFormat="1" applyFont="1" applyAlignment="1">
      <alignment horizontal="left" vertical="center" wrapText="1"/>
    </xf>
    <xf numFmtId="2" fontId="49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59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0" fontId="16" fillId="0" borderId="0" xfId="0" applyFont="1" applyAlignment="1">
      <alignment wrapText="1"/>
    </xf>
    <xf numFmtId="169" fontId="60" fillId="0" borderId="0" xfId="0" applyNumberFormat="1" applyFont="1" applyAlignment="1">
      <alignment horizontal="center" vertical="center"/>
    </xf>
    <xf numFmtId="0" fontId="25" fillId="0" borderId="0" xfId="0" applyFont="1" applyAlignment="1">
      <alignment wrapText="1"/>
    </xf>
    <xf numFmtId="0" fontId="61" fillId="0" borderId="11" xfId="0" applyFont="1" applyBorder="1" applyAlignment="1">
      <alignment horizontal="left" vertical="center" shrinkToFit="1"/>
    </xf>
    <xf numFmtId="0" fontId="59" fillId="0" borderId="0" xfId="0" applyFont="1" applyAlignment="1">
      <alignment vertical="center" shrinkToFi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/>
    <xf numFmtId="0" fontId="16" fillId="0" borderId="0" xfId="0" applyFont="1" applyAlignment="1">
      <alignment shrinkToFit="1"/>
    </xf>
    <xf numFmtId="0" fontId="25" fillId="0" borderId="0" xfId="0" applyFont="1" applyAlignment="1">
      <alignment wrapText="1" shrinkToFit="1"/>
    </xf>
    <xf numFmtId="0" fontId="56" fillId="0" borderId="0" xfId="0" applyFont="1" applyAlignment="1">
      <alignment wrapText="1"/>
    </xf>
    <xf numFmtId="0" fontId="57" fillId="0" borderId="0" xfId="0" applyFont="1" applyAlignment="1">
      <alignment horizontal="center" wrapText="1"/>
    </xf>
    <xf numFmtId="0" fontId="58" fillId="0" borderId="0" xfId="0" applyFont="1" applyAlignment="1">
      <alignment vertical="center"/>
    </xf>
    <xf numFmtId="0" fontId="57" fillId="0" borderId="0" xfId="0" applyFont="1" applyAlignment="1">
      <alignment horizontal="center" vertical="center" wrapText="1"/>
    </xf>
    <xf numFmtId="0" fontId="40" fillId="0" borderId="11" xfId="0" applyFont="1" applyBorder="1" applyAlignment="1">
      <alignment horizontal="left" vertical="center"/>
    </xf>
    <xf numFmtId="169" fontId="62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vertical="center" wrapText="1"/>
    </xf>
    <xf numFmtId="0" fontId="51" fillId="11" borderId="0" xfId="0" applyFont="1" applyFill="1" applyAlignment="1">
      <alignment horizontal="left" vertical="center" wrapText="1"/>
    </xf>
    <xf numFmtId="0" fontId="56" fillId="11" borderId="0" xfId="0" applyFont="1" applyFill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62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0" fontId="63" fillId="0" borderId="0" xfId="0" applyFont="1" applyAlignment="1">
      <alignment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5" fillId="0" borderId="0" xfId="0" applyFont="1" applyAlignment="1">
      <alignment horizontal="left" vertical="center" wrapText="1"/>
    </xf>
    <xf numFmtId="0" fontId="65" fillId="0" borderId="0" xfId="0" applyFont="1" applyAlignment="1">
      <alignment vertical="center" wrapText="1"/>
    </xf>
    <xf numFmtId="0" fontId="66" fillId="0" borderId="0" xfId="0" applyFont="1" applyAlignment="1">
      <alignment vertical="center" wrapText="1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left" vertical="center" wrapText="1"/>
    </xf>
    <xf numFmtId="0" fontId="56" fillId="0" borderId="0" xfId="0" applyFont="1" applyAlignment="1">
      <alignment horizontal="left" vertical="center" wrapText="1"/>
    </xf>
    <xf numFmtId="0" fontId="69" fillId="0" borderId="0" xfId="0" applyFont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0" fontId="71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/>
    </xf>
    <xf numFmtId="0" fontId="49" fillId="0" borderId="0" xfId="0" applyFont="1" applyAlignment="1">
      <alignment wrapText="1"/>
    </xf>
    <xf numFmtId="0" fontId="54" fillId="0" borderId="0" xfId="0" applyFont="1" applyAlignment="1">
      <alignment horizontal="left"/>
    </xf>
    <xf numFmtId="169" fontId="72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49" fillId="0" borderId="5" xfId="0" applyFont="1" applyBorder="1" applyAlignment="1">
      <alignment horizontal="left" vertical="center" wrapText="1"/>
    </xf>
    <xf numFmtId="0" fontId="49" fillId="0" borderId="5" xfId="0" applyFont="1" applyBorder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40" fillId="0" borderId="11" xfId="0" applyFont="1" applyBorder="1" applyAlignment="1">
      <alignment horizontal="center" vertical="center"/>
    </xf>
    <xf numFmtId="0" fontId="40" fillId="0" borderId="11" xfId="0" applyFont="1" applyBorder="1" applyAlignment="1">
      <alignment vertical="center"/>
    </xf>
    <xf numFmtId="0" fontId="73" fillId="0" borderId="0" xfId="0" applyFont="1" applyAlignment="1">
      <alignment vertical="center" wrapText="1"/>
    </xf>
    <xf numFmtId="0" fontId="74" fillId="0" borderId="0" xfId="0" applyFont="1"/>
    <xf numFmtId="0" fontId="75" fillId="0" borderId="0" xfId="0" applyFont="1" applyAlignment="1">
      <alignment vertical="center"/>
    </xf>
    <xf numFmtId="0" fontId="76" fillId="0" borderId="0" xfId="0" applyFont="1"/>
    <xf numFmtId="0" fontId="32" fillId="0" borderId="0" xfId="0" applyFont="1"/>
    <xf numFmtId="0" fontId="77" fillId="0" borderId="0" xfId="0" applyFont="1"/>
    <xf numFmtId="0" fontId="78" fillId="0" borderId="0" xfId="0" applyFont="1"/>
    <xf numFmtId="0" fontId="7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79" fillId="0" borderId="0" xfId="0" applyFont="1"/>
    <xf numFmtId="0" fontId="77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1" fillId="0" borderId="0" xfId="0" applyFont="1"/>
    <xf numFmtId="20" fontId="27" fillId="0" borderId="0" xfId="0" applyNumberFormat="1" applyFont="1" applyAlignment="1">
      <alignment horizontal="left" vertical="center"/>
    </xf>
    <xf numFmtId="20" fontId="27" fillId="0" borderId="0" xfId="0" applyNumberFormat="1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14" fontId="55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83" fillId="18" borderId="0" xfId="0" applyFont="1" applyFill="1" applyAlignment="1">
      <alignment horizontal="center" vertical="center" wrapText="1"/>
    </xf>
    <xf numFmtId="14" fontId="83" fillId="18" borderId="0" xfId="0" applyNumberFormat="1" applyFont="1" applyFill="1" applyAlignment="1">
      <alignment horizontal="center" vertical="center"/>
    </xf>
    <xf numFmtId="0" fontId="84" fillId="0" borderId="5" xfId="0" applyFont="1" applyBorder="1" applyAlignment="1">
      <alignment horizontal="center" vertical="center" wrapText="1"/>
    </xf>
    <xf numFmtId="0" fontId="54" fillId="20" borderId="5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10" borderId="5" xfId="0" applyFont="1" applyFill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86" fillId="0" borderId="5" xfId="0" applyFont="1" applyBorder="1" applyAlignment="1">
      <alignment horizontal="center" vertical="center"/>
    </xf>
    <xf numFmtId="0" fontId="54" fillId="21" borderId="5" xfId="0" applyFont="1" applyFill="1" applyBorder="1" applyAlignment="1">
      <alignment horizontal="center" vertical="center" wrapText="1"/>
    </xf>
    <xf numFmtId="0" fontId="54" fillId="4" borderId="5" xfId="0" applyFont="1" applyFill="1" applyBorder="1" applyAlignment="1">
      <alignment horizontal="center" vertical="center" wrapText="1"/>
    </xf>
    <xf numFmtId="0" fontId="87" fillId="0" borderId="5" xfId="0" applyFont="1" applyBorder="1" applyAlignment="1">
      <alignment horizontal="center" vertical="center" wrapText="1"/>
    </xf>
    <xf numFmtId="0" fontId="87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 wrapText="1"/>
    </xf>
    <xf numFmtId="170" fontId="44" fillId="0" borderId="5" xfId="1" applyNumberFormat="1" applyFont="1" applyFill="1" applyBorder="1" applyAlignment="1" applyProtection="1">
      <alignment horizontal="center" vertical="center"/>
    </xf>
    <xf numFmtId="166" fontId="44" fillId="0" borderId="5" xfId="1" applyFont="1" applyFill="1" applyBorder="1" applyAlignment="1" applyProtection="1">
      <alignment horizontal="center" vertical="center"/>
    </xf>
    <xf numFmtId="166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vertical="center" wrapText="1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0" fontId="54" fillId="0" borderId="5" xfId="0" applyFont="1" applyBorder="1" applyAlignment="1">
      <alignment horizontal="left" vertical="center" wrapText="1"/>
    </xf>
    <xf numFmtId="0" fontId="88" fillId="0" borderId="5" xfId="0" applyFont="1" applyBorder="1" applyAlignment="1">
      <alignment horizontal="center" vertical="center"/>
    </xf>
    <xf numFmtId="166" fontId="88" fillId="0" borderId="5" xfId="0" applyNumberFormat="1" applyFont="1" applyBorder="1" applyAlignment="1">
      <alignment horizontal="center" vertical="center"/>
    </xf>
    <xf numFmtId="166" fontId="44" fillId="0" borderId="0" xfId="1" applyFont="1" applyFill="1" applyBorder="1" applyAlignment="1" applyProtection="1">
      <alignment horizontal="center" vertical="center"/>
    </xf>
    <xf numFmtId="166" fontId="89" fillId="0" borderId="0" xfId="1" applyFont="1" applyFill="1" applyBorder="1" applyAlignment="1" applyProtection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1" fillId="0" borderId="5" xfId="0" applyFont="1" applyBorder="1" applyAlignment="1">
      <alignment horizontal="left" vertical="center" wrapText="1"/>
    </xf>
    <xf numFmtId="0" fontId="46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left" vertical="center" wrapText="1"/>
    </xf>
    <xf numFmtId="0" fontId="16" fillId="0" borderId="5" xfId="0" applyFont="1" applyBorder="1" applyAlignment="1" applyProtection="1">
      <alignment horizontal="left" vertical="center" wrapText="1"/>
      <protection locked="0"/>
    </xf>
    <xf numFmtId="0" fontId="44" fillId="0" borderId="5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171" fontId="14" fillId="0" borderId="0" xfId="0" applyNumberFormat="1" applyFont="1" applyAlignment="1">
      <alignment horizontal="center" vertical="center"/>
    </xf>
    <xf numFmtId="169" fontId="72" fillId="0" borderId="0" xfId="0" applyNumberFormat="1" applyFont="1" applyAlignment="1">
      <alignment horizontal="center" vertical="top"/>
    </xf>
    <xf numFmtId="0" fontId="49" fillId="0" borderId="0" xfId="0" applyFont="1" applyAlignment="1">
      <alignment vertical="top"/>
    </xf>
    <xf numFmtId="0" fontId="36" fillId="0" borderId="5" xfId="0" applyFont="1" applyBorder="1" applyAlignment="1">
      <alignment horizontal="center" vertical="top"/>
    </xf>
    <xf numFmtId="0" fontId="49" fillId="0" borderId="5" xfId="0" applyFont="1" applyBorder="1" applyAlignment="1">
      <alignment horizontal="left" vertical="top" wrapText="1"/>
    </xf>
    <xf numFmtId="0" fontId="49" fillId="0" borderId="5" xfId="0" applyFont="1" applyBorder="1" applyAlignment="1">
      <alignment horizontal="left" vertical="top"/>
    </xf>
    <xf numFmtId="0" fontId="27" fillId="0" borderId="17" xfId="0" applyFont="1" applyBorder="1" applyAlignment="1">
      <alignment horizontal="left" vertical="center" wrapText="1"/>
    </xf>
    <xf numFmtId="1" fontId="93" fillId="0" borderId="8" xfId="1" applyNumberFormat="1" applyFont="1" applyFill="1" applyBorder="1" applyAlignment="1" applyProtection="1">
      <alignment horizontal="center" vertical="center"/>
    </xf>
    <xf numFmtId="0" fontId="33" fillId="23" borderId="5" xfId="0" applyFont="1" applyFill="1" applyBorder="1" applyAlignment="1">
      <alignment horizontal="center" vertical="center" wrapText="1"/>
    </xf>
    <xf numFmtId="164" fontId="94" fillId="0" borderId="10" xfId="0" applyNumberFormat="1" applyFont="1" applyBorder="1" applyAlignment="1">
      <alignment horizontal="center" vertical="center" wrapText="1"/>
    </xf>
    <xf numFmtId="0" fontId="94" fillId="0" borderId="4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>
      <alignment vertical="center" wrapText="1"/>
    </xf>
    <xf numFmtId="0" fontId="56" fillId="0" borderId="0" xfId="40" applyFont="1" applyAlignment="1">
      <alignment horizontal="center" vertical="center" wrapText="1"/>
    </xf>
    <xf numFmtId="0" fontId="56" fillId="0" borderId="0" xfId="40" applyFont="1" applyAlignment="1">
      <alignment horizontal="center" vertical="center"/>
    </xf>
    <xf numFmtId="49" fontId="57" fillId="0" borderId="0" xfId="0" applyNumberFormat="1" applyFont="1" applyAlignment="1">
      <alignment vertical="center" wrapText="1"/>
    </xf>
    <xf numFmtId="0" fontId="57" fillId="0" borderId="0" xfId="4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49" fontId="57" fillId="0" borderId="0" xfId="0" applyNumberFormat="1" applyFont="1" applyAlignment="1">
      <alignment horizontal="left" vertical="center" wrapText="1"/>
    </xf>
    <xf numFmtId="167" fontId="57" fillId="0" borderId="0" xfId="40" applyNumberFormat="1" applyFont="1" applyAlignment="1">
      <alignment horizontal="left" vertical="center" wrapText="1"/>
    </xf>
    <xf numFmtId="168" fontId="57" fillId="0" borderId="0" xfId="40" applyNumberFormat="1" applyFont="1" applyAlignment="1">
      <alignment horizontal="center" vertical="center" wrapText="1"/>
    </xf>
    <xf numFmtId="167" fontId="57" fillId="0" borderId="0" xfId="40" applyNumberFormat="1" applyFont="1" applyAlignment="1">
      <alignment horizontal="center" vertical="center" wrapText="1"/>
    </xf>
    <xf numFmtId="1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vertical="center"/>
    </xf>
    <xf numFmtId="0" fontId="48" fillId="0" borderId="0" xfId="0" applyFont="1" applyAlignment="1">
      <alignment horizontal="left" vertical="center" wrapText="1"/>
    </xf>
    <xf numFmtId="1" fontId="56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96" fillId="0" borderId="0" xfId="0" applyFont="1" applyAlignment="1">
      <alignment horizontal="left" vertical="center" wrapText="1"/>
    </xf>
    <xf numFmtId="0" fontId="56" fillId="0" borderId="0" xfId="40" applyFont="1" applyAlignment="1">
      <alignment vertical="center" wrapText="1"/>
    </xf>
    <xf numFmtId="0" fontId="56" fillId="0" borderId="0" xfId="40" applyFont="1" applyAlignment="1">
      <alignment horizontal="left" vertical="center" wrapText="1"/>
    </xf>
    <xf numFmtId="49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left" wrapText="1"/>
    </xf>
    <xf numFmtId="0" fontId="56" fillId="22" borderId="0" xfId="0" applyFont="1" applyFill="1" applyAlignment="1">
      <alignment horizontal="left" vertical="center" wrapText="1"/>
    </xf>
    <xf numFmtId="14" fontId="57" fillId="0" borderId="0" xfId="0" applyNumberFormat="1" applyFont="1" applyAlignment="1">
      <alignment horizontal="center" vertical="center" wrapText="1"/>
    </xf>
    <xf numFmtId="0" fontId="47" fillId="0" borderId="18" xfId="0" applyFont="1" applyBorder="1" applyAlignment="1">
      <alignment vertical="center" wrapText="1"/>
    </xf>
    <xf numFmtId="0" fontId="56" fillId="0" borderId="16" xfId="0" applyFont="1" applyBorder="1" applyAlignment="1">
      <alignment horizontal="left" vertical="center" wrapText="1"/>
    </xf>
    <xf numFmtId="164" fontId="45" fillId="0" borderId="17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165" fontId="97" fillId="0" borderId="6" xfId="1" applyNumberFormat="1" applyFont="1" applyFill="1" applyBorder="1" applyAlignment="1" applyProtection="1">
      <alignment vertical="center" wrapText="1"/>
    </xf>
    <xf numFmtId="164" fontId="26" fillId="0" borderId="0" xfId="0" applyNumberFormat="1" applyFont="1" applyAlignment="1">
      <alignment horizontal="center" vertical="center"/>
    </xf>
    <xf numFmtId="0" fontId="56" fillId="0" borderId="23" xfId="0" applyFont="1" applyBorder="1" applyAlignment="1">
      <alignment horizontal="left" vertical="center" wrapText="1"/>
    </xf>
    <xf numFmtId="0" fontId="56" fillId="0" borderId="24" xfId="0" applyFont="1" applyBorder="1" applyAlignment="1">
      <alignment horizontal="left" vertical="center" wrapText="1"/>
    </xf>
    <xf numFmtId="0" fontId="56" fillId="22" borderId="24" xfId="0" applyFont="1" applyFill="1" applyBorder="1" applyAlignment="1">
      <alignment horizontal="left" vertical="center" wrapText="1"/>
    </xf>
    <xf numFmtId="0" fontId="95" fillId="0" borderId="24" xfId="0" applyFont="1" applyBorder="1" applyAlignment="1">
      <alignment horizontal="left" vertical="center" wrapText="1"/>
    </xf>
    <xf numFmtId="170" fontId="98" fillId="0" borderId="24" xfId="1" applyNumberFormat="1" applyFont="1" applyBorder="1" applyAlignment="1">
      <alignment horizontal="center" vertical="center" wrapText="1"/>
    </xf>
    <xf numFmtId="0" fontId="56" fillId="0" borderId="19" xfId="0" applyFont="1" applyBorder="1" applyAlignment="1">
      <alignment horizontal="left" vertical="center" wrapText="1"/>
    </xf>
    <xf numFmtId="0" fontId="95" fillId="0" borderId="0" xfId="0" applyFont="1" applyAlignment="1">
      <alignment horizontal="left" vertical="center" wrapText="1"/>
    </xf>
    <xf numFmtId="0" fontId="99" fillId="0" borderId="0" xfId="0" applyFont="1" applyAlignment="1">
      <alignment horizontal="left" vertical="center" wrapText="1"/>
    </xf>
    <xf numFmtId="0" fontId="56" fillId="0" borderId="25" xfId="0" applyFont="1" applyBorder="1" applyAlignment="1">
      <alignment horizontal="left" vertical="center" wrapText="1"/>
    </xf>
    <xf numFmtId="0" fontId="56" fillId="22" borderId="16" xfId="0" applyFont="1" applyFill="1" applyBorder="1" applyAlignment="1">
      <alignment horizontal="left" vertical="center" wrapText="1"/>
    </xf>
    <xf numFmtId="0" fontId="95" fillId="0" borderId="16" xfId="0" applyFont="1" applyBorder="1" applyAlignment="1">
      <alignment horizontal="left" vertical="center" wrapText="1"/>
    </xf>
    <xf numFmtId="165" fontId="100" fillId="0" borderId="24" xfId="1" applyNumberFormat="1" applyFont="1" applyFill="1" applyBorder="1" applyAlignment="1" applyProtection="1">
      <alignment vertical="center" wrapText="1"/>
    </xf>
    <xf numFmtId="0" fontId="99" fillId="0" borderId="16" xfId="0" applyFont="1" applyBorder="1" applyAlignment="1">
      <alignment horizontal="left" vertical="center" wrapText="1"/>
    </xf>
    <xf numFmtId="0" fontId="101" fillId="0" borderId="0" xfId="0" applyFont="1" applyAlignment="1">
      <alignment horizontal="center" vertical="center" wrapText="1"/>
    </xf>
    <xf numFmtId="166" fontId="102" fillId="0" borderId="0" xfId="0" applyNumberFormat="1" applyFont="1" applyAlignment="1">
      <alignment horizontal="center" vertical="center" wrapText="1"/>
    </xf>
    <xf numFmtId="166" fontId="102" fillId="0" borderId="16" xfId="0" applyNumberFormat="1" applyFont="1" applyBorder="1" applyAlignment="1">
      <alignment horizontal="center" vertical="center" wrapText="1"/>
    </xf>
    <xf numFmtId="166" fontId="102" fillId="0" borderId="0" xfId="0" applyNumberFormat="1" applyFont="1" applyAlignment="1">
      <alignment horizontal="center" vertical="center"/>
    </xf>
    <xf numFmtId="166" fontId="102" fillId="0" borderId="0" xfId="40" applyNumberFormat="1" applyFont="1" applyAlignment="1">
      <alignment horizontal="center" vertical="center" wrapText="1"/>
    </xf>
    <xf numFmtId="166" fontId="102" fillId="0" borderId="0" xfId="40" applyNumberFormat="1" applyFont="1" applyAlignment="1">
      <alignment horizontal="center" vertical="center"/>
    </xf>
    <xf numFmtId="166" fontId="101" fillId="0" borderId="0" xfId="0" applyNumberFormat="1" applyFont="1" applyAlignment="1">
      <alignment horizontal="center" vertical="center" wrapText="1"/>
    </xf>
    <xf numFmtId="166" fontId="101" fillId="0" borderId="0" xfId="0" applyNumberFormat="1" applyFont="1" applyAlignment="1">
      <alignment horizontal="center" vertical="center"/>
    </xf>
    <xf numFmtId="166" fontId="101" fillId="0" borderId="0" xfId="40" applyNumberFormat="1" applyFont="1" applyAlignment="1">
      <alignment horizontal="center" vertical="center" wrapText="1"/>
    </xf>
    <xf numFmtId="166" fontId="101" fillId="0" borderId="0" xfId="40" applyNumberFormat="1" applyFont="1" applyAlignment="1">
      <alignment horizontal="center" vertical="center"/>
    </xf>
    <xf numFmtId="166" fontId="32" fillId="0" borderId="5" xfId="1" applyFont="1" applyFill="1" applyBorder="1" applyAlignment="1" applyProtection="1">
      <alignment horizontal="center" vertical="center"/>
    </xf>
    <xf numFmtId="170" fontId="14" fillId="0" borderId="5" xfId="0" applyNumberFormat="1" applyFont="1" applyBorder="1" applyAlignment="1">
      <alignment horizontal="center" vertical="center"/>
    </xf>
    <xf numFmtId="170" fontId="44" fillId="0" borderId="0" xfId="1" applyNumberFormat="1" applyFont="1" applyFill="1" applyBorder="1" applyAlignment="1" applyProtection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left" vertical="center" wrapText="1"/>
    </xf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105" fillId="0" borderId="0" xfId="0" applyFont="1" applyAlignment="1">
      <alignment horizontal="left" vertical="center"/>
    </xf>
    <xf numFmtId="0" fontId="51" fillId="24" borderId="5" xfId="0" applyFont="1" applyFill="1" applyBorder="1" applyAlignment="1">
      <alignment horizontal="center" vertical="center" wrapText="1"/>
    </xf>
    <xf numFmtId="0" fontId="48" fillId="24" borderId="5" xfId="0" applyFont="1" applyFill="1" applyBorder="1" applyAlignment="1">
      <alignment horizontal="center" vertical="center" wrapText="1"/>
    </xf>
    <xf numFmtId="0" fontId="106" fillId="24" borderId="5" xfId="0" applyFont="1" applyFill="1" applyBorder="1" applyAlignment="1">
      <alignment horizontal="center" vertical="center" wrapText="1"/>
    </xf>
    <xf numFmtId="0" fontId="108" fillId="25" borderId="26" xfId="0" applyFont="1" applyFill="1" applyBorder="1" applyAlignment="1">
      <alignment horizontal="center" vertical="center" wrapText="1"/>
    </xf>
    <xf numFmtId="0" fontId="109" fillId="0" borderId="15" xfId="0" applyFont="1" applyBorder="1" applyAlignment="1">
      <alignment horizontal="left" vertical="center" wrapText="1"/>
    </xf>
    <xf numFmtId="0" fontId="111" fillId="0" borderId="0" xfId="0" applyFont="1"/>
    <xf numFmtId="0" fontId="112" fillId="0" borderId="0" xfId="0" applyFont="1" applyAlignment="1">
      <alignment horizontal="center" vertical="center"/>
    </xf>
    <xf numFmtId="0" fontId="1" fillId="0" borderId="0" xfId="0" applyFont="1" applyAlignment="1">
      <alignment horizontal="justify" vertical="center"/>
    </xf>
    <xf numFmtId="0" fontId="113" fillId="0" borderId="0" xfId="0" applyFont="1" applyAlignment="1">
      <alignment horizontal="justify" vertical="center"/>
    </xf>
    <xf numFmtId="0" fontId="115" fillId="0" borderId="0" xfId="0" applyFont="1" applyAlignment="1">
      <alignment horizontal="justify" vertical="center"/>
    </xf>
    <xf numFmtId="0" fontId="113" fillId="0" borderId="0" xfId="0" applyFont="1" applyAlignment="1">
      <alignment vertical="center"/>
    </xf>
    <xf numFmtId="0" fontId="113" fillId="0" borderId="0" xfId="0" applyFont="1"/>
    <xf numFmtId="0" fontId="110" fillId="0" borderId="0" xfId="0" applyFont="1" applyAlignment="1">
      <alignment horizontal="left" vertical="center" wrapText="1"/>
    </xf>
    <xf numFmtId="0" fontId="0" fillId="0" borderId="0" xfId="0" applyAlignment="1">
      <alignment horizontal="justify" vertical="center"/>
    </xf>
    <xf numFmtId="0" fontId="116" fillId="0" borderId="0" xfId="0" applyFont="1"/>
    <xf numFmtId="0" fontId="56" fillId="0" borderId="0" xfId="40" applyFont="1" applyAlignment="1">
      <alignment horizontal="left" vertical="center"/>
    </xf>
    <xf numFmtId="1" fontId="56" fillId="0" borderId="0" xfId="0" applyNumberFormat="1" applyFont="1" applyAlignment="1">
      <alignment horizontal="left" vertical="center"/>
    </xf>
    <xf numFmtId="1" fontId="56" fillId="0" borderId="0" xfId="0" applyNumberFormat="1" applyFont="1" applyAlignment="1">
      <alignment horizontal="left" vertical="center" wrapText="1"/>
    </xf>
    <xf numFmtId="0" fontId="58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49" fontId="56" fillId="0" borderId="0" xfId="0" applyNumberFormat="1" applyFont="1" applyAlignment="1">
      <alignment horizontal="left" vertical="center" wrapText="1"/>
    </xf>
    <xf numFmtId="0" fontId="32" fillId="11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15" borderId="4" xfId="0" applyFont="1" applyFill="1" applyBorder="1" applyAlignment="1">
      <alignment horizontal="center" vertical="center"/>
    </xf>
    <xf numFmtId="0" fontId="29" fillId="15" borderId="20" xfId="0" applyFont="1" applyFill="1" applyBorder="1" applyAlignment="1">
      <alignment horizontal="center" vertical="center"/>
    </xf>
    <xf numFmtId="0" fontId="29" fillId="15" borderId="10" xfId="0" applyFont="1" applyFill="1" applyBorder="1" applyAlignment="1">
      <alignment horizontal="center" vertical="center"/>
    </xf>
    <xf numFmtId="0" fontId="29" fillId="14" borderId="4" xfId="0" applyFont="1" applyFill="1" applyBorder="1" applyAlignment="1">
      <alignment horizontal="center" vertical="center" wrapText="1"/>
    </xf>
    <xf numFmtId="0" fontId="29" fillId="14" borderId="20" xfId="0" applyFont="1" applyFill="1" applyBorder="1" applyAlignment="1">
      <alignment horizontal="center" vertical="center" wrapText="1"/>
    </xf>
    <xf numFmtId="0" fontId="29" fillId="14" borderId="10" xfId="0" applyFont="1" applyFill="1" applyBorder="1" applyAlignment="1">
      <alignment horizontal="center" vertical="center" wrapText="1"/>
    </xf>
    <xf numFmtId="165" fontId="17" fillId="23" borderId="3" xfId="1" applyNumberFormat="1" applyFont="1" applyFill="1" applyBorder="1" applyAlignment="1" applyProtection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170" fontId="107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left" vertical="center" wrapText="1"/>
    </xf>
    <xf numFmtId="166" fontId="14" fillId="0" borderId="5" xfId="0" applyNumberFormat="1" applyFont="1" applyBorder="1" applyAlignment="1">
      <alignment horizontal="center" vertical="center"/>
    </xf>
    <xf numFmtId="0" fontId="110" fillId="0" borderId="27" xfId="0" applyFont="1" applyBorder="1" applyAlignment="1">
      <alignment horizontal="left" vertical="center" wrapText="1"/>
    </xf>
    <xf numFmtId="0" fontId="110" fillId="0" borderId="28" xfId="0" applyFont="1" applyBorder="1" applyAlignment="1">
      <alignment horizontal="left" vertical="center" wrapText="1"/>
    </xf>
    <xf numFmtId="0" fontId="110" fillId="0" borderId="29" xfId="0" applyFont="1" applyBorder="1" applyAlignment="1">
      <alignment horizontal="left" vertical="center" wrapText="1"/>
    </xf>
    <xf numFmtId="0" fontId="110" fillId="0" borderId="27" xfId="0" applyFont="1" applyBorder="1" applyAlignment="1">
      <alignment horizontal="center" vertical="center" wrapText="1"/>
    </xf>
    <xf numFmtId="0" fontId="110" fillId="0" borderId="28" xfId="0" applyFont="1" applyBorder="1" applyAlignment="1">
      <alignment horizontal="center" vertical="center" wrapText="1"/>
    </xf>
    <xf numFmtId="0" fontId="110" fillId="0" borderId="29" xfId="0" applyFont="1" applyBorder="1" applyAlignment="1">
      <alignment horizontal="center" vertical="center" wrapText="1"/>
    </xf>
    <xf numFmtId="0" fontId="62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0" fontId="65" fillId="0" borderId="0" xfId="0" applyFont="1" applyAlignment="1">
      <alignment horizontal="left" vertical="center" wrapText="1"/>
    </xf>
    <xf numFmtId="0" fontId="68" fillId="0" borderId="0" xfId="0" applyFont="1" applyAlignment="1">
      <alignment horizontal="left" vertical="center" wrapText="1"/>
    </xf>
    <xf numFmtId="0" fontId="49" fillId="0" borderId="5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 wrapText="1"/>
    </xf>
    <xf numFmtId="0" fontId="49" fillId="0" borderId="12" xfId="0" applyFont="1" applyBorder="1" applyAlignment="1">
      <alignment horizontal="left" vertical="center" wrapText="1"/>
    </xf>
    <xf numFmtId="0" fontId="23" fillId="17" borderId="30" xfId="0" applyFont="1" applyFill="1" applyBorder="1" applyAlignment="1">
      <alignment horizontal="center" vertical="center" wrapText="1"/>
    </xf>
    <xf numFmtId="0" fontId="29" fillId="23" borderId="31" xfId="0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 wrapText="1"/>
    </xf>
    <xf numFmtId="0" fontId="23" fillId="19" borderId="31" xfId="0" applyFont="1" applyFill="1" applyBorder="1" applyAlignment="1">
      <alignment horizontal="center" vertical="center" wrapText="1"/>
    </xf>
    <xf numFmtId="0" fontId="23" fillId="19" borderId="32" xfId="0" applyFont="1" applyFill="1" applyBorder="1" applyAlignment="1">
      <alignment horizontal="center" vertical="center" wrapText="1"/>
    </xf>
    <xf numFmtId="0" fontId="33" fillId="19" borderId="34" xfId="0" applyFont="1" applyFill="1" applyBorder="1" applyAlignment="1">
      <alignment horizontal="center" vertical="center" wrapText="1"/>
    </xf>
    <xf numFmtId="1" fontId="30" fillId="0" borderId="0" xfId="0" applyNumberFormat="1" applyFont="1" applyBorder="1" applyAlignment="1">
      <alignment horizontal="center" vertical="center"/>
    </xf>
    <xf numFmtId="0" fontId="47" fillId="0" borderId="13" xfId="0" applyFont="1" applyBorder="1" applyAlignment="1">
      <alignment vertical="center" wrapText="1"/>
    </xf>
    <xf numFmtId="0" fontId="27" fillId="0" borderId="36" xfId="0" applyFont="1" applyBorder="1" applyAlignment="1">
      <alignment horizontal="left" vertical="center" wrapText="1"/>
    </xf>
    <xf numFmtId="166" fontId="43" fillId="0" borderId="17" xfId="0" applyNumberFormat="1" applyFont="1" applyBorder="1" applyAlignment="1">
      <alignment horizontal="center" vertical="center"/>
    </xf>
    <xf numFmtId="1" fontId="93" fillId="0" borderId="17" xfId="1" applyNumberFormat="1" applyFont="1" applyFill="1" applyBorder="1" applyAlignment="1" applyProtection="1">
      <alignment horizontal="center" vertical="center"/>
    </xf>
    <xf numFmtId="165" fontId="17" fillId="23" borderId="17" xfId="1" applyNumberFormat="1" applyFont="1" applyFill="1" applyBorder="1" applyAlignment="1" applyProtection="1">
      <alignment horizontal="center" vertical="center" wrapText="1"/>
    </xf>
    <xf numFmtId="1" fontId="30" fillId="0" borderId="16" xfId="0" applyNumberFormat="1" applyFont="1" applyBorder="1" applyAlignment="1">
      <alignment horizontal="center" vertical="center"/>
    </xf>
    <xf numFmtId="165" fontId="97" fillId="0" borderId="36" xfId="1" applyNumberFormat="1" applyFont="1" applyFill="1" applyBorder="1" applyAlignment="1" applyProtection="1">
      <alignment vertical="center" wrapText="1"/>
    </xf>
    <xf numFmtId="0" fontId="16" fillId="0" borderId="37" xfId="0" applyFont="1" applyBorder="1" applyAlignment="1">
      <alignment horizontal="center" vertical="center"/>
    </xf>
    <xf numFmtId="0" fontId="29" fillId="16" borderId="38" xfId="0" applyFont="1" applyFill="1" applyBorder="1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165" fontId="19" fillId="0" borderId="37" xfId="0" applyNumberFormat="1" applyFont="1" applyBorder="1" applyAlignment="1">
      <alignment horizontal="center" vertical="center"/>
    </xf>
    <xf numFmtId="165" fontId="19" fillId="0" borderId="21" xfId="0" applyNumberFormat="1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 wrapText="1"/>
    </xf>
    <xf numFmtId="0" fontId="29" fillId="16" borderId="13" xfId="0" applyFont="1" applyFill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33" fillId="16" borderId="34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center" vertical="center"/>
    </xf>
    <xf numFmtId="0" fontId="27" fillId="0" borderId="40" xfId="0" applyFont="1" applyBorder="1" applyAlignment="1">
      <alignment horizontal="left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horizontal="left" vertical="center" wrapText="1"/>
    </xf>
  </cellXfs>
  <cellStyles count="53">
    <cellStyle name="Accent 1 1" xfId="2"/>
    <cellStyle name="Accent 1 2" xfId="3"/>
    <cellStyle name="Accent 1 5" xfId="4"/>
    <cellStyle name="Accent 2 1" xfId="5"/>
    <cellStyle name="Accent 2 2" xfId="6"/>
    <cellStyle name="Accent 2 6" xfId="7"/>
    <cellStyle name="Accent 3 1" xfId="8"/>
    <cellStyle name="Accent 3 2" xfId="9"/>
    <cellStyle name="Accent 3 7" xfId="10"/>
    <cellStyle name="Accent 4" xfId="11"/>
    <cellStyle name="Accent 5" xfId="12"/>
    <cellStyle name="Accent 6" xfId="13"/>
    <cellStyle name="Bad 1" xfId="14"/>
    <cellStyle name="Bad 2" xfId="15"/>
    <cellStyle name="Bad 8" xfId="16"/>
    <cellStyle name="Error 1" xfId="17"/>
    <cellStyle name="Error 2" xfId="18"/>
    <cellStyle name="Error 3" xfId="19"/>
    <cellStyle name="Error 9" xfId="20"/>
    <cellStyle name="Footnote 1" xfId="21"/>
    <cellStyle name="Footnote 10" xfId="22"/>
    <cellStyle name="Footnote 2" xfId="23"/>
    <cellStyle name="Good 1" xfId="24"/>
    <cellStyle name="Good 11" xfId="25"/>
    <cellStyle name="Good 2" xfId="26"/>
    <cellStyle name="Heading (user) 12" xfId="27"/>
    <cellStyle name="Heading 1 1" xfId="28"/>
    <cellStyle name="Heading 1 13" xfId="29"/>
    <cellStyle name="Heading 1 2" xfId="30"/>
    <cellStyle name="Heading 2 1" xfId="31"/>
    <cellStyle name="Heading 2 14" xfId="32"/>
    <cellStyle name="Heading 2 2" xfId="33"/>
    <cellStyle name="Heading 3" xfId="34"/>
    <cellStyle name="Heading 4" xfId="35"/>
    <cellStyle name="Hyperlink 1" xfId="36"/>
    <cellStyle name="Hyperlink 15" xfId="37"/>
    <cellStyle name="Hyperlink 2" xfId="38"/>
    <cellStyle name="Neutral 1" xfId="39"/>
    <cellStyle name="Normal" xfId="0" builtinId="0"/>
    <cellStyle name="Normal 2" xfId="40"/>
    <cellStyle name="Note 1" xfId="41"/>
    <cellStyle name="Note 16" xfId="42"/>
    <cellStyle name="Note 2" xfId="43"/>
    <cellStyle name="Porcentual" xfId="1" builtinId="5"/>
    <cellStyle name="Status 1" xfId="44"/>
    <cellStyle name="Status 17" xfId="45"/>
    <cellStyle name="Status 2" xfId="46"/>
    <cellStyle name="Text 1" xfId="47"/>
    <cellStyle name="Text 18" xfId="48"/>
    <cellStyle name="Text 2" xfId="49"/>
    <cellStyle name="Warning 1" xfId="50"/>
    <cellStyle name="Warning 19" xfId="51"/>
    <cellStyle name="Warning 2" xfId="5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EE"/>
      <rgbColor rgb="00E6E905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BFBFBF"/>
      <rgbColor rgb="00808080"/>
      <rgbColor rgb="00BBE33D"/>
      <rgbColor rgb="00993366"/>
      <rgbColor rgb="00FFFFCC"/>
      <rgbColor rgb="00EEEEEE"/>
      <rgbColor rgb="00660066"/>
      <rgbColor rgb="00FF7B59"/>
      <rgbColor rgb="000066CC"/>
      <rgbColor rgb="00D9D9D9"/>
      <rgbColor rgb="00000080"/>
      <rgbColor rgb="00FF00FF"/>
      <rgbColor rgb="00D4EA6B"/>
      <rgbColor rgb="0000FFFF"/>
      <rgbColor rgb="00800080"/>
      <rgbColor rgb="00800000"/>
      <rgbColor rgb="00008080"/>
      <rgbColor rgb="000000FF"/>
      <rgbColor rgb="0000B0F0"/>
      <rgbColor rgb="00DDDDDD"/>
      <rgbColor rgb="00CCFFCC"/>
      <rgbColor rgb="00FFFFA6"/>
      <rgbColor rgb="00B4C7DC"/>
      <rgbColor rgb="00FFF5CE"/>
      <rgbColor rgb="00E8F2A1"/>
      <rgbColor rgb="00FFCCCC"/>
      <rgbColor rgb="003366FF"/>
      <rgbColor rgb="0033CCCC"/>
      <rgbColor rgb="009BBB59"/>
      <rgbColor rgb="00FFC000"/>
      <rgbColor rgb="00FF8000"/>
      <rgbColor rgb="00FF6600"/>
      <rgbColor rgb="00666699"/>
      <rgbColor rgb="00B2B2B2"/>
      <rgbColor rgb="00003366"/>
      <rgbColor rgb="0000A933"/>
      <rgbColor rgb="00003300"/>
      <rgbColor rgb="00222222"/>
      <rgbColor rgb="00C9211E"/>
      <rgbColor rgb="00993366"/>
      <rgbColor rgb="00333399"/>
      <rgbColor rgb="00333333"/>
    </indexedColors>
    <mruColors>
      <color rgb="FFFF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 rot="0" spcFirstLastPara="1" vertOverflow="ellipsis" vert="horz" wrap="square" anchor="ctr" anchorCtr="1"/>
          <a:lstStyle/>
          <a:p>
            <a:pPr>
              <a:defRPr lang="es-AR" sz="1600" b="1" i="0" u="none" strike="noStrike" kern="1200" baseline="0">
                <a:solidFill>
                  <a:srgbClr val="0066CC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1"/>
                </a:solidFill>
                <a:latin typeface="Calibri"/>
                <a:ea typeface="Calibri"/>
                <a:cs typeface="Calibri"/>
              </a:rPr>
              <a:t>Perfil por Unidad Ejecutora</a:t>
            </a:r>
          </a:p>
          <a:p>
            <a:pPr>
              <a:defRPr lang="es-AR" sz="1600" b="1" i="0" u="none" strike="noStrike" kern="1200" baseline="0">
                <a:solidFill>
                  <a:srgbClr val="0066CC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1"/>
                </a:solidFill>
                <a:latin typeface="Calibri"/>
                <a:ea typeface="Calibri"/>
                <a:cs typeface="Calibri"/>
              </a:rPr>
              <a:t>Actividades frecuencia de aparición sobre el total</a:t>
            </a:r>
          </a:p>
        </c:rich>
      </c:tx>
      <c:layout>
        <c:manualLayout>
          <c:xMode val="edge"/>
          <c:yMode val="edge"/>
          <c:x val="0.21432732718226188"/>
          <c:y val="2.950143406530124E-2"/>
        </c:manualLayout>
      </c:layout>
      <c:spPr>
        <a:noFill/>
        <a:ln w="25400">
          <a:noFill/>
        </a:ln>
        <a:effectLst/>
      </c:spPr>
    </c:title>
    <c:plotArea>
      <c:layout>
        <c:manualLayout>
          <c:layoutTarget val="inner"/>
          <c:xMode val="edge"/>
          <c:yMode val="edge"/>
          <c:x val="0.14988202454124244"/>
          <c:y val="0.12349465280450365"/>
          <c:w val="0.78380927587961202"/>
          <c:h val="0.49047617709933988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SALIDAS'!$E$10</c:f>
              <c:strCache>
                <c:ptCount val="1"/>
                <c:pt idx="0">
                  <c:v>Frecuencia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AR" sz="1050" b="0" i="0" u="none" strike="noStrike" kern="1200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SALIDAS'!$C$11:$C$27</c:f>
              <c:strCache>
                <c:ptCount val="17"/>
                <c:pt idx="0">
                  <c:v>DPOSS</c:v>
                </c:pt>
                <c:pt idx="1">
                  <c:v>DPV</c:v>
                </c:pt>
                <c:pt idx="2">
                  <c:v>I.P.V. Y H.</c:v>
                </c:pt>
                <c:pt idx="3">
                  <c:v>MINISTERIO DE EDUCACIÓN, CULTURA , CS Y TECNOLOGÍA  </c:v>
                </c:pt>
                <c:pt idx="4">
                  <c:v>MINISTERIO DE GOBIERNO, JUSTICIA Y DDHH</c:v>
                </c:pt>
                <c:pt idx="5">
                  <c:v>MINISTERIO DE JEFATURA DE GABINETE</c:v>
                </c:pt>
                <c:pt idx="6">
                  <c:v>MINISTERIO DE OBRAS Y SERVICIOS PÚBLICOS</c:v>
                </c:pt>
                <c:pt idx="7">
                  <c:v>MINISTERIO DE PRODUCCIÓN Y AMBIENTE</c:v>
                </c:pt>
                <c:pt idx="8">
                  <c:v>MINISTERIO DE SALUD</c:v>
                </c:pt>
                <c:pt idx="9">
                  <c:v>MINISTERIO DE TRABAJO Y EMPLEO</c:v>
                </c:pt>
                <c:pt idx="10">
                  <c:v>MINISTERIO DESARROLLO HUMANO</c:v>
                </c:pt>
                <c:pt idx="11">
                  <c:v>OSEF</c:v>
                </c:pt>
                <c:pt idx="12">
                  <c:v>SECRETARÍA DE HIDROCARBUROS</c:v>
                </c:pt>
                <c:pt idx="13">
                  <c:v>SECRETARÍA DE MALVINAS AEIAS Y ASUNTOS INTERNACIONALES</c:v>
                </c:pt>
                <c:pt idx="14">
                  <c:v>SECRETARÍA DE REPRESENTACIÓN POLÍTICA DEL GOBIERNO</c:v>
                </c:pt>
                <c:pt idx="15">
                  <c:v>SECRETARÍA GENERAL DE LEGAL Y TÉCNICA</c:v>
                </c:pt>
                <c:pt idx="16">
                  <c:v>SECRETARÍA UNIDAD GOBERNADOR USHUAIA</c:v>
                </c:pt>
              </c:strCache>
            </c:strRef>
          </c:cat>
          <c:val>
            <c:numRef>
              <c:f>'DISEÑO DE SALIDAS'!$E$11:$E$27</c:f>
              <c:numCache>
                <c:formatCode>0.0\ %</c:formatCode>
                <c:ptCount val="17"/>
                <c:pt idx="0">
                  <c:v>2.8257456828885402E-2</c:v>
                </c:pt>
                <c:pt idx="1">
                  <c:v>9.4191522762951327E-3</c:v>
                </c:pt>
                <c:pt idx="2">
                  <c:v>1.5698587127158554E-2</c:v>
                </c:pt>
                <c:pt idx="3">
                  <c:v>0.32967032967032966</c:v>
                </c:pt>
                <c:pt idx="4">
                  <c:v>3.924646781789639E-2</c:v>
                </c:pt>
                <c:pt idx="5">
                  <c:v>0.11773940345368916</c:v>
                </c:pt>
                <c:pt idx="6">
                  <c:v>2.5117739403453691E-2</c:v>
                </c:pt>
                <c:pt idx="7">
                  <c:v>5.9654631083202514E-2</c:v>
                </c:pt>
                <c:pt idx="8">
                  <c:v>5.6514913657770803E-2</c:v>
                </c:pt>
                <c:pt idx="9">
                  <c:v>1.726844583987441E-2</c:v>
                </c:pt>
                <c:pt idx="10">
                  <c:v>0.1664050235478807</c:v>
                </c:pt>
                <c:pt idx="11">
                  <c:v>2.197802197802198E-2</c:v>
                </c:pt>
                <c:pt idx="12">
                  <c:v>6.2794348508634227E-3</c:v>
                </c:pt>
                <c:pt idx="13">
                  <c:v>3.453689167974882E-2</c:v>
                </c:pt>
                <c:pt idx="14">
                  <c:v>4.709576138147567E-2</c:v>
                </c:pt>
                <c:pt idx="15">
                  <c:v>1.8838304552590265E-2</c:v>
                </c:pt>
                <c:pt idx="16">
                  <c:v>6.2794348508634227E-3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19-41E8-B51E-D16FB5F6AC9E}"/>
            </c:ext>
          </c:extLst>
        </c:ser>
        <c:axId val="130873984"/>
        <c:axId val="130888448"/>
      </c:barChart>
      <c:catAx>
        <c:axId val="130873984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AR" sz="1200" b="1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Unidades Ejecutoras</a:t>
                </a:r>
              </a:p>
            </c:rich>
          </c:tx>
          <c:layout>
            <c:manualLayout>
              <c:xMode val="edge"/>
              <c:yMode val="edge"/>
              <c:x val="0.4336750382217916"/>
              <c:y val="0.95392598145488505"/>
            </c:manualLayout>
          </c:layout>
          <c:spPr>
            <a:noFill/>
            <a:ln w="25400">
              <a:noFill/>
            </a:ln>
            <a:effectLst/>
          </c:spPr>
        </c:title>
        <c:numFmt formatCode="General" sourceLinked="1"/>
        <c:tickLblPos val="nextTo"/>
        <c:spPr>
          <a:noFill/>
          <a:ln w="317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s-AR" sz="8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0888448"/>
        <c:crossesAt val="0"/>
        <c:auto val="1"/>
        <c:lblAlgn val="ctr"/>
        <c:lblOffset val="100"/>
        <c:tickLblSkip val="1"/>
        <c:tickMarkSkip val="1"/>
      </c:catAx>
      <c:valAx>
        <c:axId val="130888448"/>
        <c:scaling>
          <c:orientation val="minMax"/>
        </c:scaling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AR" sz="1100" b="1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Frecuencia aparición sobre total</a:t>
                </a:r>
              </a:p>
            </c:rich>
          </c:tx>
          <c:layout>
            <c:manualLayout>
              <c:xMode val="edge"/>
              <c:yMode val="edge"/>
              <c:x val="4.6684565021042727E-2"/>
              <c:y val="0.27882301414216432"/>
            </c:manualLayout>
          </c:layout>
          <c:spPr>
            <a:noFill/>
            <a:ln w="25400">
              <a:noFill/>
            </a:ln>
            <a:effectLst/>
          </c:spPr>
        </c:title>
        <c:numFmt formatCode="0\ %" sourceLinked="0"/>
        <c:tickLblPos val="nextTo"/>
        <c:spPr>
          <a:noFill/>
          <a:ln w="317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AR"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0873984"/>
        <c:crossesAt val="1"/>
        <c:crossBetween val="between"/>
      </c:valAx>
      <c:spPr>
        <a:noFill/>
        <a:ln w="25400">
          <a:noFill/>
        </a:ln>
        <a:effectLst/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 cap="flat" cmpd="sng" algn="ctr">
      <a:solidFill>
        <a:srgbClr val="808080"/>
      </a:solidFill>
      <a:prstDash val="solid"/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00A933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t>Perfil por Eje de Gobierno </a:t>
            </a:r>
          </a:p>
          <a:p>
            <a:pPr>
              <a:defRPr lang="es-AR" sz="1600" b="1" i="0" u="none" strike="noStrike" baseline="0">
                <a:solidFill>
                  <a:srgbClr val="00A933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t>Actividades frecuencia de aparción sobre el total</a:t>
            </a:r>
          </a:p>
        </c:rich>
      </c:tx>
      <c:layout>
        <c:manualLayout>
          <c:xMode val="edge"/>
          <c:yMode val="edge"/>
          <c:x val="0.23078380628172199"/>
          <c:y val="4.35299098401521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53339573812026"/>
          <c:y val="0.16428979274654693"/>
          <c:w val="0.77996838733290796"/>
          <c:h val="0.62463533586423381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SALIDAS'!$L$10</c:f>
              <c:strCache>
                <c:ptCount val="1"/>
                <c:pt idx="0">
                  <c:v>Frecuencia %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SALIDAS'!$I$11:$I$34</c:f>
              <c:strCache>
                <c:ptCount val="24"/>
                <c:pt idx="0">
                  <c:v>1.1</c:v>
                </c:pt>
                <c:pt idx="1">
                  <c:v>1.2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2.1</c:v>
                </c:pt>
                <c:pt idx="7">
                  <c:v>2.2</c:v>
                </c:pt>
                <c:pt idx="8">
                  <c:v>2.3</c:v>
                </c:pt>
                <c:pt idx="9">
                  <c:v>2.4</c:v>
                </c:pt>
                <c:pt idx="10">
                  <c:v>2.5</c:v>
                </c:pt>
                <c:pt idx="11">
                  <c:v>3.1</c:v>
                </c:pt>
                <c:pt idx="12">
                  <c:v>3.2</c:v>
                </c:pt>
                <c:pt idx="13">
                  <c:v>3.3</c:v>
                </c:pt>
                <c:pt idx="14">
                  <c:v>3.4</c:v>
                </c:pt>
                <c:pt idx="15">
                  <c:v>3.5</c:v>
                </c:pt>
                <c:pt idx="16">
                  <c:v>3.6</c:v>
                </c:pt>
                <c:pt idx="17">
                  <c:v>4.1</c:v>
                </c:pt>
                <c:pt idx="18">
                  <c:v>4.2</c:v>
                </c:pt>
                <c:pt idx="19">
                  <c:v>4.3</c:v>
                </c:pt>
                <c:pt idx="20">
                  <c:v>4.4</c:v>
                </c:pt>
                <c:pt idx="21">
                  <c:v>4.5</c:v>
                </c:pt>
                <c:pt idx="22">
                  <c:v>5.1</c:v>
                </c:pt>
                <c:pt idx="23">
                  <c:v>5.2</c:v>
                </c:pt>
              </c:strCache>
            </c:strRef>
          </c:cat>
          <c:val>
            <c:numRef>
              <c:f>'DISEÑO DE SALIDAS'!$L$11:$L$34</c:f>
              <c:numCache>
                <c:formatCode>0.0\ %</c:formatCode>
                <c:ptCount val="24"/>
                <c:pt idx="0">
                  <c:v>0.41185647425897037</c:v>
                </c:pt>
                <c:pt idx="1">
                  <c:v>8.4243369734789394E-2</c:v>
                </c:pt>
                <c:pt idx="2">
                  <c:v>1.2480499219968799E-2</c:v>
                </c:pt>
                <c:pt idx="3">
                  <c:v>1.5600624024960999E-2</c:v>
                </c:pt>
                <c:pt idx="4">
                  <c:v>1.5600624024960999E-3</c:v>
                </c:pt>
                <c:pt idx="5">
                  <c:v>4.6801872074882997E-3</c:v>
                </c:pt>
                <c:pt idx="6">
                  <c:v>3.1201248049921998E-3</c:v>
                </c:pt>
                <c:pt idx="7">
                  <c:v>9.3603744149765994E-3</c:v>
                </c:pt>
                <c:pt idx="8">
                  <c:v>3.5881435257410298E-2</c:v>
                </c:pt>
                <c:pt idx="9">
                  <c:v>3.1201248049921998E-3</c:v>
                </c:pt>
                <c:pt idx="10">
                  <c:v>0</c:v>
                </c:pt>
                <c:pt idx="11">
                  <c:v>2.1840873634945399E-2</c:v>
                </c:pt>
                <c:pt idx="12">
                  <c:v>6.2402496099843996E-3</c:v>
                </c:pt>
                <c:pt idx="13">
                  <c:v>5.4602184087363496E-2</c:v>
                </c:pt>
                <c:pt idx="14">
                  <c:v>4.6801872074882997E-3</c:v>
                </c:pt>
                <c:pt idx="15">
                  <c:v>9.3603744149765994E-3</c:v>
                </c:pt>
                <c:pt idx="16">
                  <c:v>1.5600624024960999E-3</c:v>
                </c:pt>
                <c:pt idx="17">
                  <c:v>6.3962558502340089E-2</c:v>
                </c:pt>
                <c:pt idx="18">
                  <c:v>0.11388455538221529</c:v>
                </c:pt>
                <c:pt idx="19">
                  <c:v>4.6801872074882997E-3</c:v>
                </c:pt>
                <c:pt idx="20">
                  <c:v>0.10452418096723869</c:v>
                </c:pt>
                <c:pt idx="21">
                  <c:v>6.2402496099843996E-3</c:v>
                </c:pt>
                <c:pt idx="22">
                  <c:v>1.4040561622464899E-2</c:v>
                </c:pt>
                <c:pt idx="23">
                  <c:v>1.2480499219968799E-2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1A-49CD-9633-A1F98FC50020}"/>
            </c:ext>
          </c:extLst>
        </c:ser>
        <c:axId val="130925696"/>
        <c:axId val="130927616"/>
      </c:barChart>
      <c:catAx>
        <c:axId val="13092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Sub ejes y Ejes de Gobierno</a:t>
                </a:r>
              </a:p>
            </c:rich>
          </c:tx>
          <c:layout>
            <c:manualLayout>
              <c:xMode val="edge"/>
              <c:yMode val="edge"/>
              <c:x val="0.38690944526558635"/>
              <c:y val="0.830275637607731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0927616"/>
        <c:crossesAt val="0"/>
        <c:auto val="1"/>
        <c:lblAlgn val="ctr"/>
        <c:lblOffset val="100"/>
        <c:tickLblSkip val="1"/>
        <c:tickMarkSkip val="1"/>
      </c:catAx>
      <c:valAx>
        <c:axId val="130927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s-AR"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Frecuencia de aparición sobrre el total</a:t>
                </a:r>
              </a:p>
            </c:rich>
          </c:tx>
          <c:layout>
            <c:manualLayout>
              <c:xMode val="edge"/>
              <c:yMode val="edge"/>
              <c:x val="4.9445296519563732E-2"/>
              <c:y val="0.38412490180279091"/>
            </c:manualLayout>
          </c:layout>
          <c:spPr>
            <a:noFill/>
            <a:ln w="25400">
              <a:noFill/>
            </a:ln>
          </c:spPr>
        </c:title>
        <c:numFmt formatCode="0\ %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092569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C9211E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2"/>
                </a:solidFill>
                <a:latin typeface="Calibri"/>
                <a:ea typeface="Calibri"/>
                <a:cs typeface="Calibri"/>
              </a:rPr>
              <a:t>Perfil por Políticas Públicas </a:t>
            </a:r>
          </a:p>
          <a:p>
            <a:pPr>
              <a:defRPr lang="es-AR" sz="1600" b="1" i="0" u="none" strike="noStrike" baseline="0">
                <a:solidFill>
                  <a:srgbClr val="C9211E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2"/>
                </a:solidFill>
                <a:latin typeface="Calibri"/>
                <a:ea typeface="Calibri"/>
                <a:cs typeface="Calibri"/>
              </a:rPr>
              <a:t>Frecuencia de aparción sobre el total</a:t>
            </a:r>
          </a:p>
        </c:rich>
      </c:tx>
      <c:layout>
        <c:manualLayout>
          <c:xMode val="edge"/>
          <c:yMode val="edge"/>
          <c:x val="0.32081878045525458"/>
          <c:y val="3.33890181768885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789264911565791"/>
          <c:y val="6.0708303854586934E-2"/>
          <c:w val="0.8174176857486749"/>
          <c:h val="0.53312928657755432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SALIDAS'!$E$40</c:f>
              <c:strCache>
                <c:ptCount val="1"/>
                <c:pt idx="0">
                  <c:v>Frecuencia %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SALIDAS'!$C$41:$C$73</c:f>
              <c:strCache>
                <c:ptCount val="33"/>
                <c:pt idx="0">
                  <c:v>Salud</c:v>
                </c:pt>
                <c:pt idx="1">
                  <c:v>Educativas</c:v>
                </c:pt>
                <c:pt idx="2">
                  <c:v>Ciencia y Tecnología</c:v>
                </c:pt>
                <c:pt idx="3">
                  <c:v>Pymes (Promoción y Desarrollo)</c:v>
                </c:pt>
                <c:pt idx="4">
                  <c:v>Ambiente</c:v>
                </c:pt>
                <c:pt idx="5">
                  <c:v>Obras y Servicios Públicos-Infraestructura</c:v>
                </c:pt>
                <c:pt idx="6">
                  <c:v>Habitat, Vivienda y acceso a la tierra</c:v>
                </c:pt>
                <c:pt idx="7">
                  <c:v>Culturales</c:v>
                </c:pt>
                <c:pt idx="8">
                  <c:v>Seguridad</c:v>
                </c:pt>
                <c:pt idx="9">
                  <c:v>Empleo y Trabajo</c:v>
                </c:pt>
                <c:pt idx="10">
                  <c:v>Deporte</c:v>
                </c:pt>
                <c:pt idx="11">
                  <c:v>Desarrollo Humano</c:v>
                </c:pt>
                <c:pt idx="12">
                  <c:v>Niñez</c:v>
                </c:pt>
                <c:pt idx="13">
                  <c:v>Discapacidad</c:v>
                </c:pt>
                <c:pt idx="14">
                  <c:v>Turismo</c:v>
                </c:pt>
                <c:pt idx="15">
                  <c:v>Calidad Institucional</c:v>
                </c:pt>
                <c:pt idx="16">
                  <c:v>Gobierno Abierto, Rendición de Cuentas y Transparencia</c:v>
                </c:pt>
                <c:pt idx="17">
                  <c:v>Soberanía Territorial (Malvinas, Islas del AS, Antártida)</c:v>
                </c:pt>
                <c:pt idx="18">
                  <c:v>Cooperación Trans fronteriza</c:v>
                </c:pt>
                <c:pt idx="19">
                  <c:v>Cooperación Internacional</c:v>
                </c:pt>
                <c:pt idx="20">
                  <c:v>Justicia y Derechos Humanos</c:v>
                </c:pt>
                <c:pt idx="21">
                  <c:v>Económica y Fiscal</c:v>
                </c:pt>
                <c:pt idx="22">
                  <c:v>Género</c:v>
                </c:pt>
                <c:pt idx="23">
                  <c:v>Soberanía Alimentaria</c:v>
                </c:pt>
                <c:pt idx="24">
                  <c:v>Gobernanza</c:v>
                </c:pt>
                <c:pt idx="25">
                  <c:v>OTRAS</c:v>
                </c:pt>
                <c:pt idx="26">
                  <c:v>Cambio Climático</c:v>
                </c:pt>
                <c:pt idx="27">
                  <c:v>Pesca</c:v>
                </c:pt>
                <c:pt idx="28">
                  <c:v>Bosques</c:v>
                </c:pt>
                <c:pt idx="29">
                  <c:v>Energía </c:v>
                </c:pt>
                <c:pt idx="30">
                  <c:v>Hidrocarburos y Minería</c:v>
                </c:pt>
                <c:pt idx="31">
                  <c:v>Recursos Hídricos (Agua y saneamiento)</c:v>
                </c:pt>
                <c:pt idx="32">
                  <c:v>Producción</c:v>
                </c:pt>
              </c:strCache>
            </c:strRef>
          </c:cat>
          <c:val>
            <c:numRef>
              <c:f>'DISEÑO DE SALIDAS'!$E$41:$E$73</c:f>
              <c:numCache>
                <c:formatCode>0.0\ %</c:formatCode>
                <c:ptCount val="33"/>
                <c:pt idx="0">
                  <c:v>6.5522620904836196E-2</c:v>
                </c:pt>
                <c:pt idx="1">
                  <c:v>0.22152886115444617</c:v>
                </c:pt>
                <c:pt idx="2">
                  <c:v>7.8003120124804995E-2</c:v>
                </c:pt>
                <c:pt idx="3">
                  <c:v>7.8003120124804995E-3</c:v>
                </c:pt>
                <c:pt idx="4">
                  <c:v>1.2480499219968799E-2</c:v>
                </c:pt>
                <c:pt idx="5">
                  <c:v>5.3042121684867397E-2</c:v>
                </c:pt>
                <c:pt idx="6">
                  <c:v>1.8720748829953199E-2</c:v>
                </c:pt>
                <c:pt idx="7">
                  <c:v>5.3042121684867397E-2</c:v>
                </c:pt>
                <c:pt idx="8">
                  <c:v>3.2761310452418098E-2</c:v>
                </c:pt>
                <c:pt idx="9">
                  <c:v>2.0280811232449299E-2</c:v>
                </c:pt>
                <c:pt idx="10">
                  <c:v>2.1840873634945399E-2</c:v>
                </c:pt>
                <c:pt idx="11">
                  <c:v>7.8003120124804995E-2</c:v>
                </c:pt>
                <c:pt idx="12">
                  <c:v>4.5241809672386897E-2</c:v>
                </c:pt>
                <c:pt idx="13">
                  <c:v>1.5600624024960999E-3</c:v>
                </c:pt>
                <c:pt idx="14">
                  <c:v>1.5600624024960999E-3</c:v>
                </c:pt>
                <c:pt idx="15">
                  <c:v>2.6521060842433698E-2</c:v>
                </c:pt>
                <c:pt idx="16">
                  <c:v>3.1201248049921998E-3</c:v>
                </c:pt>
                <c:pt idx="17">
                  <c:v>1.7160686427457099E-2</c:v>
                </c:pt>
                <c:pt idx="18">
                  <c:v>1.5600624024960999E-3</c:v>
                </c:pt>
                <c:pt idx="19">
                  <c:v>1.0920436817472699E-2</c:v>
                </c:pt>
                <c:pt idx="20">
                  <c:v>2.3400936037441498E-2</c:v>
                </c:pt>
                <c:pt idx="21">
                  <c:v>7.8003120124804995E-3</c:v>
                </c:pt>
                <c:pt idx="22">
                  <c:v>2.0280811232449299E-2</c:v>
                </c:pt>
                <c:pt idx="23">
                  <c:v>3.1201248049921998E-3</c:v>
                </c:pt>
                <c:pt idx="24">
                  <c:v>0.11856474258970359</c:v>
                </c:pt>
                <c:pt idx="25">
                  <c:v>2.0280811232449299E-2</c:v>
                </c:pt>
                <c:pt idx="26">
                  <c:v>1.5600624024960999E-3</c:v>
                </c:pt>
                <c:pt idx="27">
                  <c:v>7.8003120124804995E-3</c:v>
                </c:pt>
                <c:pt idx="28">
                  <c:v>6.2402496099843996E-3</c:v>
                </c:pt>
                <c:pt idx="29">
                  <c:v>0</c:v>
                </c:pt>
                <c:pt idx="30">
                  <c:v>6.2402496099843996E-3</c:v>
                </c:pt>
                <c:pt idx="31">
                  <c:v>1.5600624024960999E-3</c:v>
                </c:pt>
                <c:pt idx="32">
                  <c:v>1.2480499219968799E-2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D4-4E25-88F0-2525E9F0EA7A}"/>
            </c:ext>
          </c:extLst>
        </c:ser>
        <c:axId val="131234432"/>
        <c:axId val="131474176"/>
      </c:barChart>
      <c:catAx>
        <c:axId val="131234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Políticas Públicas</a:t>
                </a:r>
              </a:p>
            </c:rich>
          </c:tx>
          <c:layout>
            <c:manualLayout>
              <c:xMode val="edge"/>
              <c:yMode val="edge"/>
              <c:x val="0.26088423729642513"/>
              <c:y val="0.953672209394159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lang="es-AR"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474176"/>
        <c:crossesAt val="0"/>
        <c:auto val="1"/>
        <c:lblAlgn val="ctr"/>
        <c:lblOffset val="100"/>
        <c:tickLblSkip val="2"/>
        <c:tickMarkSkip val="1"/>
      </c:catAx>
      <c:valAx>
        <c:axId val="131474176"/>
        <c:scaling>
          <c:orientation val="minMax"/>
          <c:max val="0.23"/>
          <c:min val="0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 sz="1100"/>
                  <a:t>Frecuencia de aparición sobre total</a:t>
                </a:r>
              </a:p>
            </c:rich>
          </c:tx>
          <c:layout>
            <c:manualLayout>
              <c:xMode val="edge"/>
              <c:yMode val="edge"/>
              <c:x val="2.8572569733131176E-2"/>
              <c:y val="0.22154354236739826"/>
            </c:manualLayout>
          </c:layout>
          <c:spPr>
            <a:noFill/>
            <a:ln w="25400">
              <a:noFill/>
            </a:ln>
          </c:spPr>
        </c:title>
        <c:numFmt formatCode="0\ %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234432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bg2">
                    <a:lumMod val="50000"/>
                  </a:schemeClr>
                </a:solidFill>
                <a:latin typeface="Calibri"/>
                <a:ea typeface="Calibri"/>
                <a:cs typeface="Calibri"/>
              </a:rPr>
              <a:t>Perfil por ODS</a:t>
            </a:r>
          </a:p>
          <a:p>
            <a:pPr>
              <a:defRPr lang="es-AR"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bg2">
                    <a:lumMod val="50000"/>
                  </a:schemeClr>
                </a:solidFill>
                <a:latin typeface="Calibri"/>
                <a:ea typeface="Calibri"/>
                <a:cs typeface="Calibri"/>
              </a:rPr>
              <a:t>Frecuencia de aparición sobre el total</a:t>
            </a:r>
          </a:p>
        </c:rich>
      </c:tx>
      <c:layout>
        <c:manualLayout>
          <c:xMode val="edge"/>
          <c:yMode val="edge"/>
          <c:x val="0.24312440685761671"/>
          <c:y val="3.5182418463832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237784244830956"/>
          <c:y val="0.14080163319295391"/>
          <c:w val="0.7688743608792159"/>
          <c:h val="0.47359252954818204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SALIDAS'!$L$40</c:f>
              <c:strCache>
                <c:ptCount val="1"/>
                <c:pt idx="0">
                  <c:v>Frecuencia %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SALIDAS'!$J$41:$J$57</c:f>
              <c:strCache>
                <c:ptCount val="17"/>
                <c:pt idx="0">
                  <c:v>Pobreza</c:v>
                </c:pt>
                <c:pt idx="1">
                  <c:v>Hambre 0</c:v>
                </c:pt>
                <c:pt idx="2">
                  <c:v>Salud y Bienestar</c:v>
                </c:pt>
                <c:pt idx="3">
                  <c:v>Educación de Calidad</c:v>
                </c:pt>
                <c:pt idx="4">
                  <c:v>Igualdad de Género</c:v>
                </c:pt>
                <c:pt idx="5">
                  <c:v>Agua limpía y Saneamiento</c:v>
                </c:pt>
                <c:pt idx="6">
                  <c:v>Energía asequible y no contaminante</c:v>
                </c:pt>
                <c:pt idx="7">
                  <c:v>Trabajo Decente y crecimiento económico</c:v>
                </c:pt>
                <c:pt idx="8">
                  <c:v>Industria Innovación e Infraestructura</c:v>
                </c:pt>
                <c:pt idx="9">
                  <c:v>Reducciónde las desigualdades</c:v>
                </c:pt>
                <c:pt idx="10">
                  <c:v>Ciudades y Comunidades Sostenibles</c:v>
                </c:pt>
                <c:pt idx="11">
                  <c:v>Producción y Consumo Responsable</c:v>
                </c:pt>
                <c:pt idx="12">
                  <c:v>Acción por el Clima</c:v>
                </c:pt>
                <c:pt idx="13">
                  <c:v>Vida Submarina</c:v>
                </c:pt>
                <c:pt idx="14">
                  <c:v>Vida de Ecosistemas Terrestres</c:v>
                </c:pt>
                <c:pt idx="15">
                  <c:v>Paz, Justicia e Instituciones Sólidas</c:v>
                </c:pt>
                <c:pt idx="16">
                  <c:v>Alianza para lograr los Objetivos</c:v>
                </c:pt>
              </c:strCache>
            </c:strRef>
          </c:cat>
          <c:val>
            <c:numRef>
              <c:f>'DISEÑO DE SALIDAS'!$L$41:$L$57</c:f>
              <c:numCache>
                <c:formatCode>0.0\ %</c:formatCode>
                <c:ptCount val="17"/>
                <c:pt idx="0">
                  <c:v>1.5600624024960999E-2</c:v>
                </c:pt>
                <c:pt idx="1">
                  <c:v>1.5600624024960999E-2</c:v>
                </c:pt>
                <c:pt idx="2">
                  <c:v>0.10764430577223089</c:v>
                </c:pt>
                <c:pt idx="3">
                  <c:v>0.23244929797191888</c:v>
                </c:pt>
                <c:pt idx="4">
                  <c:v>3.9001560062402497E-2</c:v>
                </c:pt>
                <c:pt idx="5">
                  <c:v>2.8081123244929798E-2</c:v>
                </c:pt>
                <c:pt idx="6">
                  <c:v>6.2402496099843996E-3</c:v>
                </c:pt>
                <c:pt idx="7">
                  <c:v>4.9921996879875197E-2</c:v>
                </c:pt>
                <c:pt idx="8">
                  <c:v>8.8923556942277687E-2</c:v>
                </c:pt>
                <c:pt idx="9">
                  <c:v>4.3681747269890797E-2</c:v>
                </c:pt>
                <c:pt idx="10">
                  <c:v>9.0483619344773794E-2</c:v>
                </c:pt>
                <c:pt idx="11">
                  <c:v>1.0920436817472699E-2</c:v>
                </c:pt>
                <c:pt idx="12">
                  <c:v>1.0920436817472699E-2</c:v>
                </c:pt>
                <c:pt idx="13">
                  <c:v>6.2402496099843996E-3</c:v>
                </c:pt>
                <c:pt idx="14">
                  <c:v>1.2480499219968799E-2</c:v>
                </c:pt>
                <c:pt idx="15">
                  <c:v>0.19188767550702029</c:v>
                </c:pt>
                <c:pt idx="16">
                  <c:v>4.9921996879875197E-2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C5-42DD-99DC-5EFB8F2A8D79}"/>
            </c:ext>
          </c:extLst>
        </c:ser>
        <c:axId val="131506944"/>
        <c:axId val="131508864"/>
      </c:barChart>
      <c:catAx>
        <c:axId val="131506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ODS</a:t>
                </a:r>
              </a:p>
            </c:rich>
          </c:tx>
          <c:layout>
            <c:manualLayout>
              <c:xMode val="edge"/>
              <c:yMode val="edge"/>
              <c:x val="0.50557815691253871"/>
              <c:y val="0.953672264188419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lang="es-AR"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508864"/>
        <c:crossesAt val="0"/>
        <c:auto val="1"/>
        <c:lblAlgn val="ctr"/>
        <c:lblOffset val="100"/>
        <c:tickLblSkip val="1"/>
        <c:tickMarkSkip val="1"/>
      </c:catAx>
      <c:valAx>
        <c:axId val="1315088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 sz="1100"/>
                  <a:t>Frecuencia de aparición sobre total</a:t>
                </a:r>
              </a:p>
            </c:rich>
          </c:tx>
          <c:layout>
            <c:manualLayout>
              <c:xMode val="edge"/>
              <c:yMode val="edge"/>
              <c:x val="2.1014570335691971E-2"/>
              <c:y val="0.23998367380901656"/>
            </c:manualLayout>
          </c:layout>
          <c:spPr>
            <a:noFill/>
            <a:ln w="25400">
              <a:noFill/>
            </a:ln>
          </c:spPr>
        </c:title>
        <c:numFmt formatCode="0\ %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50694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0066CC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1"/>
                </a:solidFill>
                <a:latin typeface="Calibri"/>
                <a:ea typeface="Calibri"/>
                <a:cs typeface="Calibri"/>
              </a:rPr>
              <a:t>Perfil por Unidad Ejecutora</a:t>
            </a:r>
          </a:p>
          <a:p>
            <a:pPr>
              <a:defRPr lang="es-AR" sz="1600" b="1" i="0" u="none" strike="noStrike" baseline="0">
                <a:solidFill>
                  <a:srgbClr val="0066CC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1"/>
                </a:solidFill>
                <a:latin typeface="Calibri"/>
                <a:ea typeface="Calibri"/>
                <a:cs typeface="Calibri"/>
              </a:rPr>
              <a:t>% Avance Operativo</a:t>
            </a:r>
          </a:p>
        </c:rich>
      </c:tx>
      <c:layout>
        <c:manualLayout>
          <c:xMode val="edge"/>
          <c:yMode val="edge"/>
          <c:x val="0.29874294748589497"/>
          <c:y val="4.78883704467373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756912821294013"/>
          <c:y val="0.14037237942474448"/>
          <c:w val="0.79801946033599602"/>
          <c:h val="0.4735984504790986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SALIDAS'!$F$10</c:f>
              <c:strCache>
                <c:ptCount val="1"/>
                <c:pt idx="0">
                  <c:v>% Avance Operativo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SALIDAS'!$C$11:$C$27</c:f>
              <c:strCache>
                <c:ptCount val="17"/>
                <c:pt idx="0">
                  <c:v>DPOSS</c:v>
                </c:pt>
                <c:pt idx="1">
                  <c:v>DPV</c:v>
                </c:pt>
                <c:pt idx="2">
                  <c:v>I.P.V. Y H.</c:v>
                </c:pt>
                <c:pt idx="3">
                  <c:v>MINISTERIO DE EDUCACIÓN, CULTURA , CS Y TECNOLOGÍA  </c:v>
                </c:pt>
                <c:pt idx="4">
                  <c:v>MINISTERIO DE GOBIERNO, JUSTICIA Y DDHH</c:v>
                </c:pt>
                <c:pt idx="5">
                  <c:v>MINISTERIO DE JEFATURA DE GABINETE</c:v>
                </c:pt>
                <c:pt idx="6">
                  <c:v>MINISTERIO DE OBRAS Y SERVICIOS PÚBLICOS</c:v>
                </c:pt>
                <c:pt idx="7">
                  <c:v>MINISTERIO DE PRODUCCIÓN Y AMBIENTE</c:v>
                </c:pt>
                <c:pt idx="8">
                  <c:v>MINISTERIO DE SALUD</c:v>
                </c:pt>
                <c:pt idx="9">
                  <c:v>MINISTERIO DE TRABAJO Y EMPLEO</c:v>
                </c:pt>
                <c:pt idx="10">
                  <c:v>MINISTERIO DESARROLLO HUMANO</c:v>
                </c:pt>
                <c:pt idx="11">
                  <c:v>OSEF</c:v>
                </c:pt>
                <c:pt idx="12">
                  <c:v>SECRETARÍA DE HIDROCARBUROS</c:v>
                </c:pt>
                <c:pt idx="13">
                  <c:v>SECRETARÍA DE MALVINAS AEIAS Y ASUNTOS INTERNACIONALES</c:v>
                </c:pt>
                <c:pt idx="14">
                  <c:v>SECRETARÍA DE REPRESENTACIÓN POLÍTICA DEL GOBIERNO</c:v>
                </c:pt>
                <c:pt idx="15">
                  <c:v>SECRETARÍA GENERAL DE LEGAL Y TÉCNICA</c:v>
                </c:pt>
                <c:pt idx="16">
                  <c:v>SECRETARÍA UNIDAD GOBERNADOR USHUAIA</c:v>
                </c:pt>
              </c:strCache>
            </c:strRef>
          </c:cat>
          <c:val>
            <c:numRef>
              <c:f>'DISEÑO DE SALIDAS'!$F$11:$F$27</c:f>
              <c:numCache>
                <c:formatCode>0\ %</c:formatCode>
                <c:ptCount val="17"/>
                <c:pt idx="0">
                  <c:v>0.43611111111111112</c:v>
                </c:pt>
                <c:pt idx="1">
                  <c:v>0.56499999999999995</c:v>
                </c:pt>
                <c:pt idx="2">
                  <c:v>0.39900000000000002</c:v>
                </c:pt>
                <c:pt idx="3">
                  <c:v>0.43847619047619063</c:v>
                </c:pt>
                <c:pt idx="4">
                  <c:v>0.42519999999999991</c:v>
                </c:pt>
                <c:pt idx="5">
                  <c:v>0.41694550547491704</c:v>
                </c:pt>
                <c:pt idx="6">
                  <c:v>0.39249999999999996</c:v>
                </c:pt>
                <c:pt idx="7">
                  <c:v>0.43611111111111112</c:v>
                </c:pt>
                <c:pt idx="8">
                  <c:v>0.41361111111111115</c:v>
                </c:pt>
                <c:pt idx="9">
                  <c:v>0.46272727272727271</c:v>
                </c:pt>
                <c:pt idx="10">
                  <c:v>0.44279569892473125</c:v>
                </c:pt>
                <c:pt idx="11">
                  <c:v>0.41642857142857143</c:v>
                </c:pt>
                <c:pt idx="12">
                  <c:v>0.51249999999999996</c:v>
                </c:pt>
                <c:pt idx="13">
                  <c:v>0.45818181818181819</c:v>
                </c:pt>
                <c:pt idx="14">
                  <c:v>0.43099999999999999</c:v>
                </c:pt>
                <c:pt idx="15">
                  <c:v>0.38500000000000001</c:v>
                </c:pt>
                <c:pt idx="16">
                  <c:v>0.51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34-4D96-B384-413DCF3FDA94}"/>
            </c:ext>
          </c:extLst>
        </c:ser>
        <c:axId val="131406464"/>
        <c:axId val="131433216"/>
      </c:barChart>
      <c:catAx>
        <c:axId val="131406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Unidades Ejecutoras</a:t>
                </a:r>
              </a:p>
            </c:rich>
          </c:tx>
          <c:layout>
            <c:manualLayout>
              <c:xMode val="edge"/>
              <c:yMode val="edge"/>
              <c:x val="0.41978402491642158"/>
              <c:y val="0.953925981454885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lang="es-AR"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433216"/>
        <c:crossesAt val="0"/>
        <c:auto val="1"/>
        <c:lblAlgn val="ctr"/>
        <c:lblOffset val="100"/>
        <c:tickLblSkip val="1"/>
        <c:tickMarkSkip val="1"/>
      </c:catAx>
      <c:valAx>
        <c:axId val="131433216"/>
        <c:scaling>
          <c:orientation val="minMax"/>
          <c:max val="0.65000000000000058"/>
          <c:min val="0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% de Avance Operativo</a:t>
                </a:r>
              </a:p>
            </c:rich>
          </c:tx>
          <c:layout>
            <c:manualLayout>
              <c:xMode val="edge"/>
              <c:yMode val="edge"/>
              <c:x val="2.7221489670348171E-2"/>
              <c:y val="0.34468671827023462"/>
            </c:manualLayout>
          </c:layout>
          <c:spPr>
            <a:noFill/>
            <a:ln w="25400">
              <a:noFill/>
            </a:ln>
          </c:spPr>
        </c:title>
        <c:numFmt formatCode="0\ %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406464"/>
        <c:crossesAt val="1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00A933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t>Perfil por Eje de Gobierno</a:t>
            </a:r>
          </a:p>
          <a:p>
            <a:pPr>
              <a:defRPr lang="es-AR" sz="1600" b="1" i="0" u="none" strike="noStrike" baseline="0">
                <a:solidFill>
                  <a:srgbClr val="00A933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t>% Avance Operativo</a:t>
            </a:r>
          </a:p>
        </c:rich>
      </c:tx>
      <c:layout>
        <c:manualLayout>
          <c:xMode val="edge"/>
          <c:yMode val="edge"/>
          <c:x val="0.31603455649348228"/>
          <c:y val="3.64760344745352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183828828234052"/>
          <c:y val="0.29135625918679087"/>
          <c:w val="0.8152119801277945"/>
          <c:h val="0.51261176428352695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BBB59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SALIDAS'!$H$11:$H$34</c:f>
              <c:strCache>
                <c:ptCount val="23"/>
                <c:pt idx="0">
                  <c:v>Gobernanza y estado fuerte y moderno</c:v>
                </c:pt>
                <c:pt idx="6">
                  <c:v>2. Desarrollo territorial y hábitat </c:v>
                </c:pt>
                <c:pt idx="11">
                  <c:v>0</c:v>
                </c:pt>
                <c:pt idx="17">
                  <c:v>0</c:v>
                </c:pt>
                <c:pt idx="22">
                  <c:v>0</c:v>
                </c:pt>
              </c:strCache>
            </c:strRef>
          </c:cat>
          <c:val>
            <c:numRef>
              <c:f>'DISEÑO DE SALIDAS'!$N$10:$N$34</c:f>
              <c:numCache>
                <c:formatCode>0\ %</c:formatCode>
                <c:ptCount val="25"/>
                <c:pt idx="1">
                  <c:v>0.45183333333333331</c:v>
                </c:pt>
                <c:pt idx="7">
                  <c:v>0.29400000000000004</c:v>
                </c:pt>
                <c:pt idx="12">
                  <c:v>0.45833333333333326</c:v>
                </c:pt>
                <c:pt idx="18">
                  <c:v>0.43799999999999989</c:v>
                </c:pt>
                <c:pt idx="23">
                  <c:v>0.47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1-443A-B183-14F05319694C}"/>
            </c:ext>
          </c:extLst>
        </c:ser>
        <c:axId val="131543808"/>
        <c:axId val="131545728"/>
      </c:barChart>
      <c:catAx>
        <c:axId val="131543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Ejes de Gobierno</a:t>
                </a:r>
              </a:p>
            </c:rich>
          </c:tx>
          <c:layout>
            <c:manualLayout>
              <c:xMode val="edge"/>
              <c:yMode val="edge"/>
              <c:x val="0.44270738463882003"/>
              <c:y val="0.821493211992831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crossAx val="131545728"/>
        <c:crossesAt val="0"/>
        <c:auto val="1"/>
        <c:lblAlgn val="ctr"/>
        <c:lblOffset val="100"/>
      </c:catAx>
      <c:valAx>
        <c:axId val="1315457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% de Avance Operativo</a:t>
                </a:r>
              </a:p>
            </c:rich>
          </c:tx>
          <c:layout>
            <c:manualLayout>
              <c:xMode val="edge"/>
              <c:yMode val="edge"/>
              <c:x val="2.1490649739748548E-2"/>
              <c:y val="0.44908295588941494"/>
            </c:manualLayout>
          </c:layout>
          <c:spPr>
            <a:noFill/>
            <a:ln w="25400">
              <a:noFill/>
            </a:ln>
          </c:spPr>
        </c:title>
        <c:numFmt formatCode="0\ %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543808"/>
        <c:crossesAt val="1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C9211E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2"/>
                </a:solidFill>
                <a:latin typeface="Calibri"/>
                <a:ea typeface="Calibri"/>
                <a:cs typeface="Calibri"/>
              </a:rPr>
              <a:t>Perfil por Políticas Públicas</a:t>
            </a:r>
          </a:p>
          <a:p>
            <a:pPr>
              <a:defRPr lang="es-AR" sz="1600" b="1" i="0" u="none" strike="noStrike" baseline="0">
                <a:solidFill>
                  <a:srgbClr val="C9211E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accent2"/>
                </a:solidFill>
                <a:latin typeface="Calibri"/>
                <a:ea typeface="Calibri"/>
                <a:cs typeface="Calibri"/>
              </a:rPr>
              <a:t>% Avance Operativo</a:t>
            </a:r>
          </a:p>
        </c:rich>
      </c:tx>
      <c:layout>
        <c:manualLayout>
          <c:xMode val="edge"/>
          <c:yMode val="edge"/>
          <c:x val="0.30568941757816775"/>
          <c:y val="3.02499328517508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467473836909089"/>
          <c:y val="0.20332123398350641"/>
          <c:w val="0.82237553004104469"/>
          <c:h val="0.43426763562781556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SALIDAS'!$F$10</c:f>
              <c:strCache>
                <c:ptCount val="1"/>
                <c:pt idx="0">
                  <c:v>% Avance Operativo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SALIDAS'!$C$41:$C$73</c:f>
              <c:strCache>
                <c:ptCount val="33"/>
                <c:pt idx="0">
                  <c:v>Salud</c:v>
                </c:pt>
                <c:pt idx="1">
                  <c:v>Educativas</c:v>
                </c:pt>
                <c:pt idx="2">
                  <c:v>Ciencia y Tecnología</c:v>
                </c:pt>
                <c:pt idx="3">
                  <c:v>Pymes (Promoción y Desarrollo)</c:v>
                </c:pt>
                <c:pt idx="4">
                  <c:v>Ambiente</c:v>
                </c:pt>
                <c:pt idx="5">
                  <c:v>Obras y Servicios Públicos-Infraestructura</c:v>
                </c:pt>
                <c:pt idx="6">
                  <c:v>Habitat, Vivienda y acceso a la tierra</c:v>
                </c:pt>
                <c:pt idx="7">
                  <c:v>Culturales</c:v>
                </c:pt>
                <c:pt idx="8">
                  <c:v>Seguridad</c:v>
                </c:pt>
                <c:pt idx="9">
                  <c:v>Empleo y Trabajo</c:v>
                </c:pt>
                <c:pt idx="10">
                  <c:v>Deporte</c:v>
                </c:pt>
                <c:pt idx="11">
                  <c:v>Desarrollo Humano</c:v>
                </c:pt>
                <c:pt idx="12">
                  <c:v>Niñez</c:v>
                </c:pt>
                <c:pt idx="13">
                  <c:v>Discapacidad</c:v>
                </c:pt>
                <c:pt idx="14">
                  <c:v>Turismo</c:v>
                </c:pt>
                <c:pt idx="15">
                  <c:v>Calidad Institucional</c:v>
                </c:pt>
                <c:pt idx="16">
                  <c:v>Gobierno Abierto, Rendición de Cuentas y Transparencia</c:v>
                </c:pt>
                <c:pt idx="17">
                  <c:v>Soberanía Territorial (Malvinas, Islas del AS, Antártida)</c:v>
                </c:pt>
                <c:pt idx="18">
                  <c:v>Cooperación Trans fronteriza</c:v>
                </c:pt>
                <c:pt idx="19">
                  <c:v>Cooperación Internacional</c:v>
                </c:pt>
                <c:pt idx="20">
                  <c:v>Justicia y Derechos Humanos</c:v>
                </c:pt>
                <c:pt idx="21">
                  <c:v>Económica y Fiscal</c:v>
                </c:pt>
                <c:pt idx="22">
                  <c:v>Género</c:v>
                </c:pt>
                <c:pt idx="23">
                  <c:v>Soberanía Alimentaria</c:v>
                </c:pt>
                <c:pt idx="24">
                  <c:v>Gobernanza</c:v>
                </c:pt>
                <c:pt idx="25">
                  <c:v>OTRAS</c:v>
                </c:pt>
                <c:pt idx="26">
                  <c:v>Cambio Climático</c:v>
                </c:pt>
                <c:pt idx="27">
                  <c:v>Pesca</c:v>
                </c:pt>
                <c:pt idx="28">
                  <c:v>Bosques</c:v>
                </c:pt>
                <c:pt idx="29">
                  <c:v>Energía </c:v>
                </c:pt>
                <c:pt idx="30">
                  <c:v>Hidrocarburos y Minería</c:v>
                </c:pt>
                <c:pt idx="31">
                  <c:v>Recursos Hídricos (Agua y saneamiento)</c:v>
                </c:pt>
                <c:pt idx="32">
                  <c:v>Producción</c:v>
                </c:pt>
              </c:strCache>
            </c:strRef>
          </c:cat>
          <c:val>
            <c:numRef>
              <c:f>'DISEÑO DE SALIDAS'!$F$41:$F$73</c:f>
              <c:numCache>
                <c:formatCode>0\ %</c:formatCode>
                <c:ptCount val="33"/>
                <c:pt idx="0">
                  <c:v>0.39</c:v>
                </c:pt>
                <c:pt idx="1">
                  <c:v>0.4</c:v>
                </c:pt>
                <c:pt idx="2">
                  <c:v>0.44</c:v>
                </c:pt>
                <c:pt idx="3">
                  <c:v>0.41</c:v>
                </c:pt>
                <c:pt idx="4">
                  <c:v>0.51</c:v>
                </c:pt>
                <c:pt idx="5">
                  <c:v>0.43</c:v>
                </c:pt>
                <c:pt idx="6">
                  <c:v>0.39</c:v>
                </c:pt>
                <c:pt idx="7">
                  <c:v>0.44</c:v>
                </c:pt>
                <c:pt idx="8">
                  <c:v>0.43</c:v>
                </c:pt>
                <c:pt idx="9">
                  <c:v>0.46</c:v>
                </c:pt>
                <c:pt idx="10">
                  <c:v>0.48</c:v>
                </c:pt>
                <c:pt idx="11">
                  <c:v>0.43</c:v>
                </c:pt>
                <c:pt idx="12">
                  <c:v>0.48</c:v>
                </c:pt>
                <c:pt idx="13">
                  <c:v>0.25</c:v>
                </c:pt>
                <c:pt idx="14">
                  <c:v>0.17</c:v>
                </c:pt>
                <c:pt idx="15">
                  <c:v>0.37</c:v>
                </c:pt>
                <c:pt idx="16">
                  <c:v>0.47</c:v>
                </c:pt>
                <c:pt idx="17">
                  <c:v>0.48</c:v>
                </c:pt>
                <c:pt idx="18">
                  <c:v>0.57999999999999996</c:v>
                </c:pt>
                <c:pt idx="19">
                  <c:v>0.44</c:v>
                </c:pt>
                <c:pt idx="20">
                  <c:v>0.28000000000000003</c:v>
                </c:pt>
                <c:pt idx="21">
                  <c:v>0.42</c:v>
                </c:pt>
                <c:pt idx="22">
                  <c:v>0.28000000000000003</c:v>
                </c:pt>
                <c:pt idx="23">
                  <c:v>0.53</c:v>
                </c:pt>
                <c:pt idx="24">
                  <c:v>0.42</c:v>
                </c:pt>
                <c:pt idx="25">
                  <c:v>0.38</c:v>
                </c:pt>
                <c:pt idx="26">
                  <c:v>0.25</c:v>
                </c:pt>
                <c:pt idx="27">
                  <c:v>0.51</c:v>
                </c:pt>
                <c:pt idx="28">
                  <c:v>0.28999999999999998</c:v>
                </c:pt>
                <c:pt idx="30">
                  <c:v>0.51</c:v>
                </c:pt>
                <c:pt idx="31">
                  <c:v>0.54</c:v>
                </c:pt>
                <c:pt idx="32">
                  <c:v>0.38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0F-4D00-A8C9-87ECB5A32BEA}"/>
            </c:ext>
          </c:extLst>
        </c:ser>
        <c:axId val="131615360"/>
        <c:axId val="131625728"/>
      </c:barChart>
      <c:catAx>
        <c:axId val="131615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Políticas Públicas</a:t>
                </a:r>
              </a:p>
            </c:rich>
          </c:tx>
          <c:layout>
            <c:manualLayout>
              <c:xMode val="edge"/>
              <c:yMode val="edge"/>
              <c:x val="0.28307764268761132"/>
              <c:y val="0.953620790561234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lang="es-AR"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625728"/>
        <c:crossesAt val="0"/>
        <c:auto val="1"/>
        <c:lblAlgn val="ctr"/>
        <c:lblOffset val="100"/>
        <c:tickLblSkip val="2"/>
        <c:tickMarkSkip val="1"/>
      </c:catAx>
      <c:valAx>
        <c:axId val="131625728"/>
        <c:scaling>
          <c:orientation val="minMax"/>
          <c:max val="0.65000000000000058"/>
          <c:min val="0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% de Avance Operativo</a:t>
                </a:r>
              </a:p>
            </c:rich>
          </c:tx>
          <c:layout>
            <c:manualLayout>
              <c:xMode val="edge"/>
              <c:yMode val="edge"/>
              <c:x val="1.4327099826499032E-2"/>
              <c:y val="0.32045194486530926"/>
            </c:manualLayout>
          </c:layout>
          <c:spPr>
            <a:noFill/>
            <a:ln w="25400">
              <a:noFill/>
            </a:ln>
          </c:spPr>
        </c:title>
        <c:numFmt formatCode="0\ %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615360"/>
        <c:crossesAt val="1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AR"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bg2">
                    <a:lumMod val="50000"/>
                  </a:schemeClr>
                </a:solidFill>
                <a:latin typeface="Calibri"/>
                <a:ea typeface="Calibri"/>
                <a:cs typeface="Calibri"/>
              </a:rPr>
              <a:t>Perfil por ODS</a:t>
            </a:r>
          </a:p>
          <a:p>
            <a:pPr>
              <a:defRPr lang="es-AR"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r>
              <a:rPr lang="es-AR" sz="1600" b="1" i="0" u="none" strike="noStrike" baseline="0">
                <a:solidFill>
                  <a:schemeClr val="bg2">
                    <a:lumMod val="50000"/>
                  </a:schemeClr>
                </a:solidFill>
                <a:latin typeface="Calibri"/>
                <a:ea typeface="Calibri"/>
                <a:cs typeface="Calibri"/>
              </a:rPr>
              <a:t>% Avance Operativo</a:t>
            </a:r>
          </a:p>
        </c:rich>
      </c:tx>
      <c:layout>
        <c:manualLayout>
          <c:xMode val="edge"/>
          <c:yMode val="edge"/>
          <c:x val="0.33859994968440138"/>
          <c:y val="3.54795210841762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045210344716221"/>
          <c:y val="0.13795993425093186"/>
          <c:w val="0.81664469011044516"/>
          <c:h val="0.46654612194178535"/>
        </c:manualLayout>
      </c:layout>
      <c:barChart>
        <c:barDir val="col"/>
        <c:grouping val="clustered"/>
        <c:ser>
          <c:idx val="0"/>
          <c:order val="0"/>
          <c:tx>
            <c:strRef>
              <c:f>'DISEÑO DE SALIDAS'!$M$40</c:f>
              <c:strCache>
                <c:ptCount val="1"/>
                <c:pt idx="0">
                  <c:v>% Avance Operativo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s-AR" sz="105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'DISEÑO DE SALIDAS'!$J$41:$J$57</c:f>
              <c:strCache>
                <c:ptCount val="17"/>
                <c:pt idx="0">
                  <c:v>Pobreza</c:v>
                </c:pt>
                <c:pt idx="1">
                  <c:v>Hambre 0</c:v>
                </c:pt>
                <c:pt idx="2">
                  <c:v>Salud y Bienestar</c:v>
                </c:pt>
                <c:pt idx="3">
                  <c:v>Educación de Calidad</c:v>
                </c:pt>
                <c:pt idx="4">
                  <c:v>Igualdad de Género</c:v>
                </c:pt>
                <c:pt idx="5">
                  <c:v>Agua limpía y Saneamiento</c:v>
                </c:pt>
                <c:pt idx="6">
                  <c:v>Energía asequible y no contaminante</c:v>
                </c:pt>
                <c:pt idx="7">
                  <c:v>Trabajo Decente y crecimiento económico</c:v>
                </c:pt>
                <c:pt idx="8">
                  <c:v>Industria Innovación e Infraestructura</c:v>
                </c:pt>
                <c:pt idx="9">
                  <c:v>Reducciónde las desigualdades</c:v>
                </c:pt>
                <c:pt idx="10">
                  <c:v>Ciudades y Comunidades Sostenibles</c:v>
                </c:pt>
                <c:pt idx="11">
                  <c:v>Producción y Consumo Responsable</c:v>
                </c:pt>
                <c:pt idx="12">
                  <c:v>Acción por el Clima</c:v>
                </c:pt>
                <c:pt idx="13">
                  <c:v>Vida Submarina</c:v>
                </c:pt>
                <c:pt idx="14">
                  <c:v>Vida de Ecosistemas Terrestres</c:v>
                </c:pt>
                <c:pt idx="15">
                  <c:v>Paz, Justicia e Instituciones Sólidas</c:v>
                </c:pt>
                <c:pt idx="16">
                  <c:v>Alianza para lograr los Objetivos</c:v>
                </c:pt>
              </c:strCache>
            </c:strRef>
          </c:cat>
          <c:val>
            <c:numRef>
              <c:f>'DISEÑO DE SALIDAS'!$M$41:$M$57</c:f>
              <c:numCache>
                <c:formatCode>0\ %</c:formatCode>
                <c:ptCount val="17"/>
                <c:pt idx="0">
                  <c:v>0.35</c:v>
                </c:pt>
                <c:pt idx="1">
                  <c:v>0.31</c:v>
                </c:pt>
                <c:pt idx="2">
                  <c:v>0.46</c:v>
                </c:pt>
                <c:pt idx="3">
                  <c:v>0.39</c:v>
                </c:pt>
                <c:pt idx="4">
                  <c:v>0.38</c:v>
                </c:pt>
                <c:pt idx="5">
                  <c:v>0.44</c:v>
                </c:pt>
                <c:pt idx="6">
                  <c:v>0.51</c:v>
                </c:pt>
                <c:pt idx="7">
                  <c:v>0.43</c:v>
                </c:pt>
                <c:pt idx="8">
                  <c:v>0.46</c:v>
                </c:pt>
                <c:pt idx="9">
                  <c:v>0.46</c:v>
                </c:pt>
                <c:pt idx="10">
                  <c:v>0.42</c:v>
                </c:pt>
                <c:pt idx="11">
                  <c:v>0.43</c:v>
                </c:pt>
                <c:pt idx="12">
                  <c:v>0.46</c:v>
                </c:pt>
                <c:pt idx="13">
                  <c:v>0.5</c:v>
                </c:pt>
                <c:pt idx="14">
                  <c:v>0.39</c:v>
                </c:pt>
                <c:pt idx="15">
                  <c:v>0.43</c:v>
                </c:pt>
                <c:pt idx="16">
                  <c:v>0.47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52-43A4-BE05-BB1F1ED197C9}"/>
            </c:ext>
          </c:extLst>
        </c:ser>
        <c:axId val="133497600"/>
        <c:axId val="133499520"/>
      </c:barChart>
      <c:catAx>
        <c:axId val="133497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AR"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ODS</a:t>
                </a:r>
              </a:p>
            </c:rich>
          </c:tx>
          <c:layout>
            <c:manualLayout>
              <c:xMode val="edge"/>
              <c:yMode val="edge"/>
              <c:x val="0.5186410137192653"/>
              <c:y val="0.924122038369648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lang="es-AR"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499520"/>
        <c:crossesAt val="0"/>
        <c:auto val="1"/>
        <c:lblAlgn val="ctr"/>
        <c:lblOffset val="100"/>
        <c:tickLblSkip val="1"/>
        <c:tickMarkSkip val="1"/>
      </c:catAx>
      <c:valAx>
        <c:axId val="133499520"/>
        <c:scaling>
          <c:orientation val="minMax"/>
          <c:max val="0.55000000000000004"/>
          <c:min val="0"/>
        </c:scaling>
        <c:axPos val="l"/>
        <c:title>
          <c:tx>
            <c:rich>
              <a:bodyPr/>
              <a:lstStyle/>
              <a:p>
                <a:pPr>
                  <a:defRPr lang="es-AR"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/>
                  <a:t>% de Avance Operativo</a:t>
                </a:r>
              </a:p>
            </c:rich>
          </c:tx>
          <c:layout>
            <c:manualLayout>
              <c:xMode val="edge"/>
              <c:yMode val="edge"/>
              <c:x val="2.0058009875469941E-2"/>
              <c:y val="0.29255418256591531"/>
            </c:manualLayout>
          </c:layout>
          <c:spPr>
            <a:noFill/>
            <a:ln w="25400">
              <a:noFill/>
            </a:ln>
          </c:spPr>
        </c:title>
        <c:numFmt formatCode="0\ %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3497600"/>
        <c:crossesAt val="1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80808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.51181102362204722" footer="0.51181102362204722"/>
    <c:pageSetup firstPageNumber="0"/>
  </c:printSettings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306</xdr:row>
      <xdr:rowOff>0</xdr:rowOff>
    </xdr:from>
    <xdr:to>
      <xdr:col>0</xdr:col>
      <xdr:colOff>304800</xdr:colOff>
      <xdr:row>306</xdr:row>
      <xdr:rowOff>167640</xdr:rowOff>
    </xdr:to>
    <xdr:sp macro="" textlink="">
      <xdr:nvSpPr>
        <xdr:cNvPr id="2058" name="AutoShape 1">
          <a:extLst>
            <a:ext uri="{FF2B5EF4-FFF2-40B4-BE49-F238E27FC236}">
              <a16:creationId xmlns="" xmlns:a16="http://schemas.microsoft.com/office/drawing/2014/main" id="{23C26AC9-F8D2-E188-7966-F8E0D0172591}"/>
            </a:ext>
          </a:extLst>
        </xdr:cNvPr>
        <xdr:cNvSpPr>
          <a:spLocks noChangeArrowheads="1"/>
        </xdr:cNvSpPr>
      </xdr:nvSpPr>
      <xdr:spPr bwMode="auto">
        <a:xfrm>
          <a:off x="0" y="110939580"/>
          <a:ext cx="3048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304800</xdr:colOff>
      <xdr:row>306</xdr:row>
      <xdr:rowOff>167640</xdr:rowOff>
    </xdr:to>
    <xdr:sp macro="" textlink="">
      <xdr:nvSpPr>
        <xdr:cNvPr id="2059" name="AutoShape 3">
          <a:extLst>
            <a:ext uri="{FF2B5EF4-FFF2-40B4-BE49-F238E27FC236}">
              <a16:creationId xmlns="" xmlns:a16="http://schemas.microsoft.com/office/drawing/2014/main" id="{CF478F4D-6953-E784-8576-332E269B8372}"/>
            </a:ext>
          </a:extLst>
        </xdr:cNvPr>
        <xdr:cNvSpPr>
          <a:spLocks noChangeArrowheads="1"/>
        </xdr:cNvSpPr>
      </xdr:nvSpPr>
      <xdr:spPr bwMode="auto">
        <a:xfrm>
          <a:off x="0" y="110939580"/>
          <a:ext cx="3048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304</xdr:row>
      <xdr:rowOff>45720</xdr:rowOff>
    </xdr:from>
    <xdr:to>
      <xdr:col>4</xdr:col>
      <xdr:colOff>38100</xdr:colOff>
      <xdr:row>304</xdr:row>
      <xdr:rowOff>213360</xdr:rowOff>
    </xdr:to>
    <xdr:sp macro="" textlink="">
      <xdr:nvSpPr>
        <xdr:cNvPr id="2060" name="AutoShape 3">
          <a:extLst>
            <a:ext uri="{FF2B5EF4-FFF2-40B4-BE49-F238E27FC236}">
              <a16:creationId xmlns="" xmlns:a16="http://schemas.microsoft.com/office/drawing/2014/main" id="{0906D577-67A5-8044-1E95-64AEB08622A5}"/>
            </a:ext>
          </a:extLst>
        </xdr:cNvPr>
        <xdr:cNvSpPr>
          <a:spLocks noChangeArrowheads="1"/>
        </xdr:cNvSpPr>
      </xdr:nvSpPr>
      <xdr:spPr bwMode="auto">
        <a:xfrm>
          <a:off x="0" y="11046714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306</xdr:row>
      <xdr:rowOff>45720</xdr:rowOff>
    </xdr:from>
    <xdr:to>
      <xdr:col>4</xdr:col>
      <xdr:colOff>38100</xdr:colOff>
      <xdr:row>306</xdr:row>
      <xdr:rowOff>213360</xdr:rowOff>
    </xdr:to>
    <xdr:sp macro="" textlink="">
      <xdr:nvSpPr>
        <xdr:cNvPr id="2061" name="AutoShape 3">
          <a:extLst>
            <a:ext uri="{FF2B5EF4-FFF2-40B4-BE49-F238E27FC236}">
              <a16:creationId xmlns="" xmlns:a16="http://schemas.microsoft.com/office/drawing/2014/main" id="{67CCEFB3-9AFC-FB3E-273E-813F1FBB141B}"/>
            </a:ext>
          </a:extLst>
        </xdr:cNvPr>
        <xdr:cNvSpPr>
          <a:spLocks noChangeArrowheads="1"/>
        </xdr:cNvSpPr>
      </xdr:nvSpPr>
      <xdr:spPr bwMode="auto">
        <a:xfrm>
          <a:off x="0" y="11098530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310</xdr:row>
      <xdr:rowOff>45720</xdr:rowOff>
    </xdr:from>
    <xdr:to>
      <xdr:col>4</xdr:col>
      <xdr:colOff>38100</xdr:colOff>
      <xdr:row>310</xdr:row>
      <xdr:rowOff>205740</xdr:rowOff>
    </xdr:to>
    <xdr:sp macro="" textlink="">
      <xdr:nvSpPr>
        <xdr:cNvPr id="2062" name="AutoShape 3">
          <a:extLst>
            <a:ext uri="{FF2B5EF4-FFF2-40B4-BE49-F238E27FC236}">
              <a16:creationId xmlns="" xmlns:a16="http://schemas.microsoft.com/office/drawing/2014/main" id="{C85652E3-E1C2-5B50-D99F-734F7BFC3712}"/>
            </a:ext>
          </a:extLst>
        </xdr:cNvPr>
        <xdr:cNvSpPr>
          <a:spLocks noChangeArrowheads="1"/>
        </xdr:cNvSpPr>
      </xdr:nvSpPr>
      <xdr:spPr bwMode="auto">
        <a:xfrm>
          <a:off x="0" y="1120216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312</xdr:row>
      <xdr:rowOff>45720</xdr:rowOff>
    </xdr:from>
    <xdr:to>
      <xdr:col>4</xdr:col>
      <xdr:colOff>38100</xdr:colOff>
      <xdr:row>312</xdr:row>
      <xdr:rowOff>205740</xdr:rowOff>
    </xdr:to>
    <xdr:sp macro="" textlink="">
      <xdr:nvSpPr>
        <xdr:cNvPr id="2063" name="AutoShape 3">
          <a:extLst>
            <a:ext uri="{FF2B5EF4-FFF2-40B4-BE49-F238E27FC236}">
              <a16:creationId xmlns="" xmlns:a16="http://schemas.microsoft.com/office/drawing/2014/main" id="{8BA9FBFC-B9A5-F4FC-961B-C8FD46400E80}"/>
            </a:ext>
          </a:extLst>
        </xdr:cNvPr>
        <xdr:cNvSpPr>
          <a:spLocks noChangeArrowheads="1"/>
        </xdr:cNvSpPr>
      </xdr:nvSpPr>
      <xdr:spPr bwMode="auto">
        <a:xfrm>
          <a:off x="0" y="1125397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314</xdr:row>
      <xdr:rowOff>45720</xdr:rowOff>
    </xdr:from>
    <xdr:to>
      <xdr:col>4</xdr:col>
      <xdr:colOff>38100</xdr:colOff>
      <xdr:row>314</xdr:row>
      <xdr:rowOff>213360</xdr:rowOff>
    </xdr:to>
    <xdr:sp macro="" textlink="">
      <xdr:nvSpPr>
        <xdr:cNvPr id="2064" name="AutoShape 3">
          <a:extLst>
            <a:ext uri="{FF2B5EF4-FFF2-40B4-BE49-F238E27FC236}">
              <a16:creationId xmlns="" xmlns:a16="http://schemas.microsoft.com/office/drawing/2014/main" id="{55002F58-A191-66DA-04F0-FDCAE766D69C}"/>
            </a:ext>
          </a:extLst>
        </xdr:cNvPr>
        <xdr:cNvSpPr>
          <a:spLocks noChangeArrowheads="1"/>
        </xdr:cNvSpPr>
      </xdr:nvSpPr>
      <xdr:spPr bwMode="auto">
        <a:xfrm>
          <a:off x="0" y="11318748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316</xdr:row>
      <xdr:rowOff>45720</xdr:rowOff>
    </xdr:from>
    <xdr:to>
      <xdr:col>4</xdr:col>
      <xdr:colOff>38100</xdr:colOff>
      <xdr:row>316</xdr:row>
      <xdr:rowOff>213360</xdr:rowOff>
    </xdr:to>
    <xdr:sp macro="" textlink="">
      <xdr:nvSpPr>
        <xdr:cNvPr id="2065" name="AutoShape 3">
          <a:extLst>
            <a:ext uri="{FF2B5EF4-FFF2-40B4-BE49-F238E27FC236}">
              <a16:creationId xmlns="" xmlns:a16="http://schemas.microsoft.com/office/drawing/2014/main" id="{438289B3-B735-7AF6-42B0-0A35BB289DDA}"/>
            </a:ext>
          </a:extLst>
        </xdr:cNvPr>
        <xdr:cNvSpPr>
          <a:spLocks noChangeArrowheads="1"/>
        </xdr:cNvSpPr>
      </xdr:nvSpPr>
      <xdr:spPr bwMode="auto">
        <a:xfrm>
          <a:off x="0" y="11383518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318</xdr:row>
      <xdr:rowOff>45720</xdr:rowOff>
    </xdr:from>
    <xdr:to>
      <xdr:col>4</xdr:col>
      <xdr:colOff>38100</xdr:colOff>
      <xdr:row>318</xdr:row>
      <xdr:rowOff>213360</xdr:rowOff>
    </xdr:to>
    <xdr:sp macro="" textlink="">
      <xdr:nvSpPr>
        <xdr:cNvPr id="2066" name="AutoShape 3">
          <a:extLst>
            <a:ext uri="{FF2B5EF4-FFF2-40B4-BE49-F238E27FC236}">
              <a16:creationId xmlns="" xmlns:a16="http://schemas.microsoft.com/office/drawing/2014/main" id="{8285997D-64FB-77E3-BAC6-F0E572A7CE9A}"/>
            </a:ext>
          </a:extLst>
        </xdr:cNvPr>
        <xdr:cNvSpPr>
          <a:spLocks noChangeArrowheads="1"/>
        </xdr:cNvSpPr>
      </xdr:nvSpPr>
      <xdr:spPr bwMode="auto">
        <a:xfrm>
          <a:off x="0" y="11435334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320</xdr:row>
      <xdr:rowOff>45720</xdr:rowOff>
    </xdr:from>
    <xdr:to>
      <xdr:col>4</xdr:col>
      <xdr:colOff>38100</xdr:colOff>
      <xdr:row>320</xdr:row>
      <xdr:rowOff>213360</xdr:rowOff>
    </xdr:to>
    <xdr:sp macro="" textlink="">
      <xdr:nvSpPr>
        <xdr:cNvPr id="2067" name="AutoShape 3">
          <a:extLst>
            <a:ext uri="{FF2B5EF4-FFF2-40B4-BE49-F238E27FC236}">
              <a16:creationId xmlns="" xmlns:a16="http://schemas.microsoft.com/office/drawing/2014/main" id="{BF916BA1-32B7-E24D-DF2E-DEF24E283B01}"/>
            </a:ext>
          </a:extLst>
        </xdr:cNvPr>
        <xdr:cNvSpPr>
          <a:spLocks noChangeArrowheads="1"/>
        </xdr:cNvSpPr>
      </xdr:nvSpPr>
      <xdr:spPr bwMode="auto">
        <a:xfrm>
          <a:off x="0" y="11538204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322</xdr:row>
      <xdr:rowOff>45720</xdr:rowOff>
    </xdr:from>
    <xdr:to>
      <xdr:col>4</xdr:col>
      <xdr:colOff>38100</xdr:colOff>
      <xdr:row>322</xdr:row>
      <xdr:rowOff>213360</xdr:rowOff>
    </xdr:to>
    <xdr:sp macro="" textlink="">
      <xdr:nvSpPr>
        <xdr:cNvPr id="2068" name="AutoShape 3">
          <a:extLst>
            <a:ext uri="{FF2B5EF4-FFF2-40B4-BE49-F238E27FC236}">
              <a16:creationId xmlns="" xmlns:a16="http://schemas.microsoft.com/office/drawing/2014/main" id="{F92E6E5A-1E1B-666E-AB6D-099572CB41E1}"/>
            </a:ext>
          </a:extLst>
        </xdr:cNvPr>
        <xdr:cNvSpPr>
          <a:spLocks noChangeArrowheads="1"/>
        </xdr:cNvSpPr>
      </xdr:nvSpPr>
      <xdr:spPr bwMode="auto">
        <a:xfrm>
          <a:off x="0" y="11590020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324</xdr:row>
      <xdr:rowOff>45720</xdr:rowOff>
    </xdr:from>
    <xdr:to>
      <xdr:col>4</xdr:col>
      <xdr:colOff>38100</xdr:colOff>
      <xdr:row>324</xdr:row>
      <xdr:rowOff>205740</xdr:rowOff>
    </xdr:to>
    <xdr:sp macro="" textlink="">
      <xdr:nvSpPr>
        <xdr:cNvPr id="2069" name="AutoShape 3">
          <a:extLst>
            <a:ext uri="{FF2B5EF4-FFF2-40B4-BE49-F238E27FC236}">
              <a16:creationId xmlns="" xmlns:a16="http://schemas.microsoft.com/office/drawing/2014/main" id="{EFA1D9D3-4693-6049-20C6-848D20016B4C}"/>
            </a:ext>
          </a:extLst>
        </xdr:cNvPr>
        <xdr:cNvSpPr>
          <a:spLocks noChangeArrowheads="1"/>
        </xdr:cNvSpPr>
      </xdr:nvSpPr>
      <xdr:spPr bwMode="auto">
        <a:xfrm>
          <a:off x="0" y="1164183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326</xdr:row>
      <xdr:rowOff>45720</xdr:rowOff>
    </xdr:from>
    <xdr:to>
      <xdr:col>4</xdr:col>
      <xdr:colOff>38100</xdr:colOff>
      <xdr:row>326</xdr:row>
      <xdr:rowOff>213360</xdr:rowOff>
    </xdr:to>
    <xdr:sp macro="" textlink="">
      <xdr:nvSpPr>
        <xdr:cNvPr id="2070" name="AutoShape 3">
          <a:extLst>
            <a:ext uri="{FF2B5EF4-FFF2-40B4-BE49-F238E27FC236}">
              <a16:creationId xmlns="" xmlns:a16="http://schemas.microsoft.com/office/drawing/2014/main" id="{27C68641-91A1-2788-3ADA-CB01093F8DE2}"/>
            </a:ext>
          </a:extLst>
        </xdr:cNvPr>
        <xdr:cNvSpPr>
          <a:spLocks noChangeArrowheads="1"/>
        </xdr:cNvSpPr>
      </xdr:nvSpPr>
      <xdr:spPr bwMode="auto">
        <a:xfrm>
          <a:off x="0" y="11693652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328</xdr:row>
      <xdr:rowOff>45720</xdr:rowOff>
    </xdr:from>
    <xdr:to>
      <xdr:col>4</xdr:col>
      <xdr:colOff>38100</xdr:colOff>
      <xdr:row>328</xdr:row>
      <xdr:rowOff>205740</xdr:rowOff>
    </xdr:to>
    <xdr:sp macro="" textlink="">
      <xdr:nvSpPr>
        <xdr:cNvPr id="2071" name="AutoShape 3">
          <a:extLst>
            <a:ext uri="{FF2B5EF4-FFF2-40B4-BE49-F238E27FC236}">
              <a16:creationId xmlns="" xmlns:a16="http://schemas.microsoft.com/office/drawing/2014/main" id="{964BC031-8D16-0BB7-7550-10DD889E24F9}"/>
            </a:ext>
          </a:extLst>
        </xdr:cNvPr>
        <xdr:cNvSpPr>
          <a:spLocks noChangeArrowheads="1"/>
        </xdr:cNvSpPr>
      </xdr:nvSpPr>
      <xdr:spPr bwMode="auto">
        <a:xfrm>
          <a:off x="0" y="1174546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330</xdr:row>
      <xdr:rowOff>30480</xdr:rowOff>
    </xdr:from>
    <xdr:to>
      <xdr:col>4</xdr:col>
      <xdr:colOff>38100</xdr:colOff>
      <xdr:row>330</xdr:row>
      <xdr:rowOff>198120</xdr:rowOff>
    </xdr:to>
    <xdr:sp macro="" textlink="">
      <xdr:nvSpPr>
        <xdr:cNvPr id="2072" name="AutoShape 3">
          <a:extLst>
            <a:ext uri="{FF2B5EF4-FFF2-40B4-BE49-F238E27FC236}">
              <a16:creationId xmlns="" xmlns:a16="http://schemas.microsoft.com/office/drawing/2014/main" id="{765CE215-39B2-7008-8F16-A8428622B1BF}"/>
            </a:ext>
          </a:extLst>
        </xdr:cNvPr>
        <xdr:cNvSpPr>
          <a:spLocks noChangeArrowheads="1"/>
        </xdr:cNvSpPr>
      </xdr:nvSpPr>
      <xdr:spPr bwMode="auto">
        <a:xfrm>
          <a:off x="0" y="11821668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332</xdr:row>
      <xdr:rowOff>45720</xdr:rowOff>
    </xdr:from>
    <xdr:to>
      <xdr:col>4</xdr:col>
      <xdr:colOff>38100</xdr:colOff>
      <xdr:row>332</xdr:row>
      <xdr:rowOff>205740</xdr:rowOff>
    </xdr:to>
    <xdr:sp macro="" textlink="">
      <xdr:nvSpPr>
        <xdr:cNvPr id="2073" name="AutoShape 3">
          <a:extLst>
            <a:ext uri="{FF2B5EF4-FFF2-40B4-BE49-F238E27FC236}">
              <a16:creationId xmlns="" xmlns:a16="http://schemas.microsoft.com/office/drawing/2014/main" id="{60DD5CD8-0955-FC8C-2279-2BBC227F6E96}"/>
            </a:ext>
          </a:extLst>
        </xdr:cNvPr>
        <xdr:cNvSpPr>
          <a:spLocks noChangeArrowheads="1"/>
        </xdr:cNvSpPr>
      </xdr:nvSpPr>
      <xdr:spPr bwMode="auto">
        <a:xfrm>
          <a:off x="0" y="1187500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334</xdr:row>
      <xdr:rowOff>45720</xdr:rowOff>
    </xdr:from>
    <xdr:to>
      <xdr:col>4</xdr:col>
      <xdr:colOff>38100</xdr:colOff>
      <xdr:row>334</xdr:row>
      <xdr:rowOff>220980</xdr:rowOff>
    </xdr:to>
    <xdr:sp macro="" textlink="">
      <xdr:nvSpPr>
        <xdr:cNvPr id="2074" name="AutoShape 3">
          <a:extLst>
            <a:ext uri="{FF2B5EF4-FFF2-40B4-BE49-F238E27FC236}">
              <a16:creationId xmlns="" xmlns:a16="http://schemas.microsoft.com/office/drawing/2014/main" id="{E6F6D091-CF66-66FB-6CFC-E965D9528624}"/>
            </a:ext>
          </a:extLst>
        </xdr:cNvPr>
        <xdr:cNvSpPr>
          <a:spLocks noChangeArrowheads="1"/>
        </xdr:cNvSpPr>
      </xdr:nvSpPr>
      <xdr:spPr bwMode="auto">
        <a:xfrm>
          <a:off x="0" y="119268240"/>
          <a:ext cx="262890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336</xdr:row>
      <xdr:rowOff>45720</xdr:rowOff>
    </xdr:from>
    <xdr:to>
      <xdr:col>4</xdr:col>
      <xdr:colOff>38100</xdr:colOff>
      <xdr:row>336</xdr:row>
      <xdr:rowOff>220980</xdr:rowOff>
    </xdr:to>
    <xdr:sp macro="" textlink="">
      <xdr:nvSpPr>
        <xdr:cNvPr id="2075" name="AutoShape 3">
          <a:extLst>
            <a:ext uri="{FF2B5EF4-FFF2-40B4-BE49-F238E27FC236}">
              <a16:creationId xmlns="" xmlns:a16="http://schemas.microsoft.com/office/drawing/2014/main" id="{312A8E97-5444-DC10-1383-CE7AE1888BEF}"/>
            </a:ext>
          </a:extLst>
        </xdr:cNvPr>
        <xdr:cNvSpPr>
          <a:spLocks noChangeArrowheads="1"/>
        </xdr:cNvSpPr>
      </xdr:nvSpPr>
      <xdr:spPr bwMode="auto">
        <a:xfrm>
          <a:off x="0" y="119786400"/>
          <a:ext cx="262890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338</xdr:row>
      <xdr:rowOff>45720</xdr:rowOff>
    </xdr:from>
    <xdr:to>
      <xdr:col>4</xdr:col>
      <xdr:colOff>38100</xdr:colOff>
      <xdr:row>338</xdr:row>
      <xdr:rowOff>228600</xdr:rowOff>
    </xdr:to>
    <xdr:sp macro="" textlink="">
      <xdr:nvSpPr>
        <xdr:cNvPr id="2076" name="AutoShape 3">
          <a:extLst>
            <a:ext uri="{FF2B5EF4-FFF2-40B4-BE49-F238E27FC236}">
              <a16:creationId xmlns="" xmlns:a16="http://schemas.microsoft.com/office/drawing/2014/main" id="{B634FA38-54BE-8221-4922-971B47CC9881}"/>
            </a:ext>
          </a:extLst>
        </xdr:cNvPr>
        <xdr:cNvSpPr>
          <a:spLocks noChangeArrowheads="1"/>
        </xdr:cNvSpPr>
      </xdr:nvSpPr>
      <xdr:spPr bwMode="auto">
        <a:xfrm>
          <a:off x="0" y="1203045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340</xdr:row>
      <xdr:rowOff>45720</xdr:rowOff>
    </xdr:from>
    <xdr:to>
      <xdr:col>4</xdr:col>
      <xdr:colOff>38100</xdr:colOff>
      <xdr:row>340</xdr:row>
      <xdr:rowOff>228600</xdr:rowOff>
    </xdr:to>
    <xdr:sp macro="" textlink="">
      <xdr:nvSpPr>
        <xdr:cNvPr id="2077" name="AutoShape 3">
          <a:extLst>
            <a:ext uri="{FF2B5EF4-FFF2-40B4-BE49-F238E27FC236}">
              <a16:creationId xmlns="" xmlns:a16="http://schemas.microsoft.com/office/drawing/2014/main" id="{F3379CDA-20D7-33F1-FB17-6562D477C92E}"/>
            </a:ext>
          </a:extLst>
        </xdr:cNvPr>
        <xdr:cNvSpPr>
          <a:spLocks noChangeArrowheads="1"/>
        </xdr:cNvSpPr>
      </xdr:nvSpPr>
      <xdr:spPr bwMode="auto">
        <a:xfrm>
          <a:off x="0" y="12184380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342</xdr:row>
      <xdr:rowOff>45720</xdr:rowOff>
    </xdr:from>
    <xdr:to>
      <xdr:col>4</xdr:col>
      <xdr:colOff>38100</xdr:colOff>
      <xdr:row>342</xdr:row>
      <xdr:rowOff>228600</xdr:rowOff>
    </xdr:to>
    <xdr:sp macro="" textlink="">
      <xdr:nvSpPr>
        <xdr:cNvPr id="2078" name="AutoShape 3">
          <a:extLst>
            <a:ext uri="{FF2B5EF4-FFF2-40B4-BE49-F238E27FC236}">
              <a16:creationId xmlns="" xmlns:a16="http://schemas.microsoft.com/office/drawing/2014/main" id="{363FAFD5-F354-9629-7FAA-2A55E97E50AC}"/>
            </a:ext>
          </a:extLst>
        </xdr:cNvPr>
        <xdr:cNvSpPr>
          <a:spLocks noChangeArrowheads="1"/>
        </xdr:cNvSpPr>
      </xdr:nvSpPr>
      <xdr:spPr bwMode="auto">
        <a:xfrm>
          <a:off x="0" y="1234592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344</xdr:row>
      <xdr:rowOff>45720</xdr:rowOff>
    </xdr:from>
    <xdr:to>
      <xdr:col>4</xdr:col>
      <xdr:colOff>38100</xdr:colOff>
      <xdr:row>344</xdr:row>
      <xdr:rowOff>228600</xdr:rowOff>
    </xdr:to>
    <xdr:sp macro="" textlink="">
      <xdr:nvSpPr>
        <xdr:cNvPr id="2079" name="AutoShape 3">
          <a:extLst>
            <a:ext uri="{FF2B5EF4-FFF2-40B4-BE49-F238E27FC236}">
              <a16:creationId xmlns="" xmlns:a16="http://schemas.microsoft.com/office/drawing/2014/main" id="{C28BA377-3174-01E9-A99B-54ED0516AAA8}"/>
            </a:ext>
          </a:extLst>
        </xdr:cNvPr>
        <xdr:cNvSpPr>
          <a:spLocks noChangeArrowheads="1"/>
        </xdr:cNvSpPr>
      </xdr:nvSpPr>
      <xdr:spPr bwMode="auto">
        <a:xfrm>
          <a:off x="0" y="1248079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346</xdr:row>
      <xdr:rowOff>45720</xdr:rowOff>
    </xdr:from>
    <xdr:to>
      <xdr:col>4</xdr:col>
      <xdr:colOff>38100</xdr:colOff>
      <xdr:row>346</xdr:row>
      <xdr:rowOff>228600</xdr:rowOff>
    </xdr:to>
    <xdr:sp macro="" textlink="">
      <xdr:nvSpPr>
        <xdr:cNvPr id="2080" name="AutoShape 3">
          <a:extLst>
            <a:ext uri="{FF2B5EF4-FFF2-40B4-BE49-F238E27FC236}">
              <a16:creationId xmlns="" xmlns:a16="http://schemas.microsoft.com/office/drawing/2014/main" id="{82C2D58A-7416-F8C6-CAAE-C56CE56BEE22}"/>
            </a:ext>
          </a:extLst>
        </xdr:cNvPr>
        <xdr:cNvSpPr>
          <a:spLocks noChangeArrowheads="1"/>
        </xdr:cNvSpPr>
      </xdr:nvSpPr>
      <xdr:spPr bwMode="auto">
        <a:xfrm>
          <a:off x="0" y="1261033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348</xdr:row>
      <xdr:rowOff>45720</xdr:rowOff>
    </xdr:from>
    <xdr:to>
      <xdr:col>4</xdr:col>
      <xdr:colOff>38100</xdr:colOff>
      <xdr:row>348</xdr:row>
      <xdr:rowOff>228600</xdr:rowOff>
    </xdr:to>
    <xdr:sp macro="" textlink="">
      <xdr:nvSpPr>
        <xdr:cNvPr id="2081" name="AutoShape 3">
          <a:extLst>
            <a:ext uri="{FF2B5EF4-FFF2-40B4-BE49-F238E27FC236}">
              <a16:creationId xmlns="" xmlns:a16="http://schemas.microsoft.com/office/drawing/2014/main" id="{D549022F-A428-0FEE-287A-41D526ED3C83}"/>
            </a:ext>
          </a:extLst>
        </xdr:cNvPr>
        <xdr:cNvSpPr>
          <a:spLocks noChangeArrowheads="1"/>
        </xdr:cNvSpPr>
      </xdr:nvSpPr>
      <xdr:spPr bwMode="auto">
        <a:xfrm>
          <a:off x="0" y="1275130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350</xdr:row>
      <xdr:rowOff>45720</xdr:rowOff>
    </xdr:from>
    <xdr:to>
      <xdr:col>4</xdr:col>
      <xdr:colOff>38100</xdr:colOff>
      <xdr:row>350</xdr:row>
      <xdr:rowOff>228600</xdr:rowOff>
    </xdr:to>
    <xdr:sp macro="" textlink="">
      <xdr:nvSpPr>
        <xdr:cNvPr id="2082" name="AutoShape 3">
          <a:extLst>
            <a:ext uri="{FF2B5EF4-FFF2-40B4-BE49-F238E27FC236}">
              <a16:creationId xmlns="" xmlns:a16="http://schemas.microsoft.com/office/drawing/2014/main" id="{5F90ED7D-C6CE-2855-6D0F-AF6C36EC9D7C}"/>
            </a:ext>
          </a:extLst>
        </xdr:cNvPr>
        <xdr:cNvSpPr>
          <a:spLocks noChangeArrowheads="1"/>
        </xdr:cNvSpPr>
      </xdr:nvSpPr>
      <xdr:spPr bwMode="auto">
        <a:xfrm>
          <a:off x="0" y="12862560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352</xdr:row>
      <xdr:rowOff>45720</xdr:rowOff>
    </xdr:from>
    <xdr:to>
      <xdr:col>4</xdr:col>
      <xdr:colOff>38100</xdr:colOff>
      <xdr:row>352</xdr:row>
      <xdr:rowOff>228600</xdr:rowOff>
    </xdr:to>
    <xdr:sp macro="" textlink="">
      <xdr:nvSpPr>
        <xdr:cNvPr id="2083" name="AutoShape 3">
          <a:extLst>
            <a:ext uri="{FF2B5EF4-FFF2-40B4-BE49-F238E27FC236}">
              <a16:creationId xmlns="" xmlns:a16="http://schemas.microsoft.com/office/drawing/2014/main" id="{097FFA4C-CC10-1CC6-4D13-C4E8550E7CFD}"/>
            </a:ext>
          </a:extLst>
        </xdr:cNvPr>
        <xdr:cNvSpPr>
          <a:spLocks noChangeArrowheads="1"/>
        </xdr:cNvSpPr>
      </xdr:nvSpPr>
      <xdr:spPr bwMode="auto">
        <a:xfrm>
          <a:off x="0" y="1301724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354</xdr:row>
      <xdr:rowOff>45720</xdr:rowOff>
    </xdr:from>
    <xdr:to>
      <xdr:col>4</xdr:col>
      <xdr:colOff>38100</xdr:colOff>
      <xdr:row>354</xdr:row>
      <xdr:rowOff>228600</xdr:rowOff>
    </xdr:to>
    <xdr:sp macro="" textlink="">
      <xdr:nvSpPr>
        <xdr:cNvPr id="2084" name="AutoShape 3">
          <a:extLst>
            <a:ext uri="{FF2B5EF4-FFF2-40B4-BE49-F238E27FC236}">
              <a16:creationId xmlns="" xmlns:a16="http://schemas.microsoft.com/office/drawing/2014/main" id="{B95259F7-123A-5260-7988-296F9AE25DC3}"/>
            </a:ext>
          </a:extLst>
        </xdr:cNvPr>
        <xdr:cNvSpPr>
          <a:spLocks noChangeArrowheads="1"/>
        </xdr:cNvSpPr>
      </xdr:nvSpPr>
      <xdr:spPr bwMode="auto">
        <a:xfrm>
          <a:off x="0" y="13149072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356</xdr:row>
      <xdr:rowOff>45720</xdr:rowOff>
    </xdr:from>
    <xdr:to>
      <xdr:col>4</xdr:col>
      <xdr:colOff>38100</xdr:colOff>
      <xdr:row>356</xdr:row>
      <xdr:rowOff>228600</xdr:rowOff>
    </xdr:to>
    <xdr:sp macro="" textlink="">
      <xdr:nvSpPr>
        <xdr:cNvPr id="2085" name="AutoShape 3">
          <a:extLst>
            <a:ext uri="{FF2B5EF4-FFF2-40B4-BE49-F238E27FC236}">
              <a16:creationId xmlns="" xmlns:a16="http://schemas.microsoft.com/office/drawing/2014/main" id="{6B40BBBF-9E2D-7912-57F9-6D12BB02B89A}"/>
            </a:ext>
          </a:extLst>
        </xdr:cNvPr>
        <xdr:cNvSpPr>
          <a:spLocks noChangeArrowheads="1"/>
        </xdr:cNvSpPr>
      </xdr:nvSpPr>
      <xdr:spPr bwMode="auto">
        <a:xfrm>
          <a:off x="0" y="1331061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358</xdr:row>
      <xdr:rowOff>45720</xdr:rowOff>
    </xdr:from>
    <xdr:to>
      <xdr:col>4</xdr:col>
      <xdr:colOff>38100</xdr:colOff>
      <xdr:row>358</xdr:row>
      <xdr:rowOff>228600</xdr:rowOff>
    </xdr:to>
    <xdr:sp macro="" textlink="">
      <xdr:nvSpPr>
        <xdr:cNvPr id="2086" name="AutoShape 3">
          <a:extLst>
            <a:ext uri="{FF2B5EF4-FFF2-40B4-BE49-F238E27FC236}">
              <a16:creationId xmlns="" xmlns:a16="http://schemas.microsoft.com/office/drawing/2014/main" id="{19829D0A-8292-67F3-DE71-C9EE2784D687}"/>
            </a:ext>
          </a:extLst>
        </xdr:cNvPr>
        <xdr:cNvSpPr>
          <a:spLocks noChangeArrowheads="1"/>
        </xdr:cNvSpPr>
      </xdr:nvSpPr>
      <xdr:spPr bwMode="auto">
        <a:xfrm>
          <a:off x="0" y="1349044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360</xdr:row>
      <xdr:rowOff>45720</xdr:rowOff>
    </xdr:from>
    <xdr:to>
      <xdr:col>4</xdr:col>
      <xdr:colOff>38100</xdr:colOff>
      <xdr:row>360</xdr:row>
      <xdr:rowOff>228600</xdr:rowOff>
    </xdr:to>
    <xdr:sp macro="" textlink="">
      <xdr:nvSpPr>
        <xdr:cNvPr id="2087" name="AutoShape 3">
          <a:extLst>
            <a:ext uri="{FF2B5EF4-FFF2-40B4-BE49-F238E27FC236}">
              <a16:creationId xmlns="" xmlns:a16="http://schemas.microsoft.com/office/drawing/2014/main" id="{BCF3A26F-2E36-7333-D818-588F8FA1200B}"/>
            </a:ext>
          </a:extLst>
        </xdr:cNvPr>
        <xdr:cNvSpPr>
          <a:spLocks noChangeArrowheads="1"/>
        </xdr:cNvSpPr>
      </xdr:nvSpPr>
      <xdr:spPr bwMode="auto">
        <a:xfrm>
          <a:off x="0" y="1366418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362</xdr:row>
      <xdr:rowOff>45720</xdr:rowOff>
    </xdr:from>
    <xdr:to>
      <xdr:col>4</xdr:col>
      <xdr:colOff>38100</xdr:colOff>
      <xdr:row>362</xdr:row>
      <xdr:rowOff>228600</xdr:rowOff>
    </xdr:to>
    <xdr:sp macro="" textlink="">
      <xdr:nvSpPr>
        <xdr:cNvPr id="2088" name="AutoShape 3">
          <a:extLst>
            <a:ext uri="{FF2B5EF4-FFF2-40B4-BE49-F238E27FC236}">
              <a16:creationId xmlns="" xmlns:a16="http://schemas.microsoft.com/office/drawing/2014/main" id="{C50DD4EC-0CC9-D9C9-6161-7A40FCA30E4A}"/>
            </a:ext>
          </a:extLst>
        </xdr:cNvPr>
        <xdr:cNvSpPr>
          <a:spLocks noChangeArrowheads="1"/>
        </xdr:cNvSpPr>
      </xdr:nvSpPr>
      <xdr:spPr bwMode="auto">
        <a:xfrm>
          <a:off x="0" y="1383182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364</xdr:row>
      <xdr:rowOff>45720</xdr:rowOff>
    </xdr:from>
    <xdr:to>
      <xdr:col>4</xdr:col>
      <xdr:colOff>38100</xdr:colOff>
      <xdr:row>364</xdr:row>
      <xdr:rowOff>228600</xdr:rowOff>
    </xdr:to>
    <xdr:sp macro="" textlink="">
      <xdr:nvSpPr>
        <xdr:cNvPr id="2089" name="AutoShape 3">
          <a:extLst>
            <a:ext uri="{FF2B5EF4-FFF2-40B4-BE49-F238E27FC236}">
              <a16:creationId xmlns="" xmlns:a16="http://schemas.microsoft.com/office/drawing/2014/main" id="{8760A9AA-3F55-56B2-D839-BEEB21343A2A}"/>
            </a:ext>
          </a:extLst>
        </xdr:cNvPr>
        <xdr:cNvSpPr>
          <a:spLocks noChangeArrowheads="1"/>
        </xdr:cNvSpPr>
      </xdr:nvSpPr>
      <xdr:spPr bwMode="auto">
        <a:xfrm>
          <a:off x="0" y="13998702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366</xdr:row>
      <xdr:rowOff>45720</xdr:rowOff>
    </xdr:from>
    <xdr:to>
      <xdr:col>4</xdr:col>
      <xdr:colOff>38100</xdr:colOff>
      <xdr:row>366</xdr:row>
      <xdr:rowOff>228600</xdr:rowOff>
    </xdr:to>
    <xdr:sp macro="" textlink="">
      <xdr:nvSpPr>
        <xdr:cNvPr id="2090" name="AutoShape 3">
          <a:extLst>
            <a:ext uri="{FF2B5EF4-FFF2-40B4-BE49-F238E27FC236}">
              <a16:creationId xmlns="" xmlns:a16="http://schemas.microsoft.com/office/drawing/2014/main" id="{43E1C8B6-B054-171D-E243-7187600D0155}"/>
            </a:ext>
          </a:extLst>
        </xdr:cNvPr>
        <xdr:cNvSpPr>
          <a:spLocks noChangeArrowheads="1"/>
        </xdr:cNvSpPr>
      </xdr:nvSpPr>
      <xdr:spPr bwMode="auto">
        <a:xfrm>
          <a:off x="0" y="1417624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368</xdr:row>
      <xdr:rowOff>45720</xdr:rowOff>
    </xdr:from>
    <xdr:to>
      <xdr:col>4</xdr:col>
      <xdr:colOff>38100</xdr:colOff>
      <xdr:row>368</xdr:row>
      <xdr:rowOff>228600</xdr:rowOff>
    </xdr:to>
    <xdr:sp macro="" textlink="">
      <xdr:nvSpPr>
        <xdr:cNvPr id="2091" name="AutoShape 3">
          <a:extLst>
            <a:ext uri="{FF2B5EF4-FFF2-40B4-BE49-F238E27FC236}">
              <a16:creationId xmlns="" xmlns:a16="http://schemas.microsoft.com/office/drawing/2014/main" id="{B95DC6B4-F967-7051-199F-E9FF3CB53E00}"/>
            </a:ext>
          </a:extLst>
        </xdr:cNvPr>
        <xdr:cNvSpPr>
          <a:spLocks noChangeArrowheads="1"/>
        </xdr:cNvSpPr>
      </xdr:nvSpPr>
      <xdr:spPr bwMode="auto">
        <a:xfrm>
          <a:off x="0" y="14353032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370</xdr:row>
      <xdr:rowOff>45720</xdr:rowOff>
    </xdr:from>
    <xdr:to>
      <xdr:col>4</xdr:col>
      <xdr:colOff>38100</xdr:colOff>
      <xdr:row>370</xdr:row>
      <xdr:rowOff>228600</xdr:rowOff>
    </xdr:to>
    <xdr:sp macro="" textlink="">
      <xdr:nvSpPr>
        <xdr:cNvPr id="2092" name="AutoShape 3">
          <a:extLst>
            <a:ext uri="{FF2B5EF4-FFF2-40B4-BE49-F238E27FC236}">
              <a16:creationId xmlns="" xmlns:a16="http://schemas.microsoft.com/office/drawing/2014/main" id="{12C75E84-555E-3C5A-2B84-C0C3701D7999}"/>
            </a:ext>
          </a:extLst>
        </xdr:cNvPr>
        <xdr:cNvSpPr>
          <a:spLocks noChangeArrowheads="1"/>
        </xdr:cNvSpPr>
      </xdr:nvSpPr>
      <xdr:spPr bwMode="auto">
        <a:xfrm>
          <a:off x="0" y="1456486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372</xdr:row>
      <xdr:rowOff>45720</xdr:rowOff>
    </xdr:from>
    <xdr:to>
      <xdr:col>4</xdr:col>
      <xdr:colOff>38100</xdr:colOff>
      <xdr:row>372</xdr:row>
      <xdr:rowOff>228600</xdr:rowOff>
    </xdr:to>
    <xdr:sp macro="" textlink="">
      <xdr:nvSpPr>
        <xdr:cNvPr id="2093" name="AutoShape 3">
          <a:extLst>
            <a:ext uri="{FF2B5EF4-FFF2-40B4-BE49-F238E27FC236}">
              <a16:creationId xmlns="" xmlns:a16="http://schemas.microsoft.com/office/drawing/2014/main" id="{16A68C35-5B61-AEC6-B2EF-E6F4397D95E0}"/>
            </a:ext>
          </a:extLst>
        </xdr:cNvPr>
        <xdr:cNvSpPr>
          <a:spLocks noChangeArrowheads="1"/>
        </xdr:cNvSpPr>
      </xdr:nvSpPr>
      <xdr:spPr bwMode="auto">
        <a:xfrm>
          <a:off x="0" y="14748510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374</xdr:row>
      <xdr:rowOff>45720</xdr:rowOff>
    </xdr:from>
    <xdr:to>
      <xdr:col>4</xdr:col>
      <xdr:colOff>38100</xdr:colOff>
      <xdr:row>374</xdr:row>
      <xdr:rowOff>228600</xdr:rowOff>
    </xdr:to>
    <xdr:sp macro="" textlink="">
      <xdr:nvSpPr>
        <xdr:cNvPr id="2094" name="AutoShape 3">
          <a:extLst>
            <a:ext uri="{FF2B5EF4-FFF2-40B4-BE49-F238E27FC236}">
              <a16:creationId xmlns="" xmlns:a16="http://schemas.microsoft.com/office/drawing/2014/main" id="{16229443-5E73-8184-3BD1-25870FF1D87D}"/>
            </a:ext>
          </a:extLst>
        </xdr:cNvPr>
        <xdr:cNvSpPr>
          <a:spLocks noChangeArrowheads="1"/>
        </xdr:cNvSpPr>
      </xdr:nvSpPr>
      <xdr:spPr bwMode="auto">
        <a:xfrm>
          <a:off x="0" y="1493367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376</xdr:row>
      <xdr:rowOff>45720</xdr:rowOff>
    </xdr:from>
    <xdr:to>
      <xdr:col>4</xdr:col>
      <xdr:colOff>38100</xdr:colOff>
      <xdr:row>376</xdr:row>
      <xdr:rowOff>228600</xdr:rowOff>
    </xdr:to>
    <xdr:sp macro="" textlink="">
      <xdr:nvSpPr>
        <xdr:cNvPr id="2095" name="AutoShape 3">
          <a:extLst>
            <a:ext uri="{FF2B5EF4-FFF2-40B4-BE49-F238E27FC236}">
              <a16:creationId xmlns="" xmlns:a16="http://schemas.microsoft.com/office/drawing/2014/main" id="{65D2D779-359E-C1C6-8D47-08CA3BF6F86F}"/>
            </a:ext>
          </a:extLst>
        </xdr:cNvPr>
        <xdr:cNvSpPr>
          <a:spLocks noChangeArrowheads="1"/>
        </xdr:cNvSpPr>
      </xdr:nvSpPr>
      <xdr:spPr bwMode="auto">
        <a:xfrm>
          <a:off x="0" y="1512341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378</xdr:row>
      <xdr:rowOff>45720</xdr:rowOff>
    </xdr:from>
    <xdr:to>
      <xdr:col>4</xdr:col>
      <xdr:colOff>38100</xdr:colOff>
      <xdr:row>378</xdr:row>
      <xdr:rowOff>228600</xdr:rowOff>
    </xdr:to>
    <xdr:sp macro="" textlink="">
      <xdr:nvSpPr>
        <xdr:cNvPr id="2096" name="AutoShape 3">
          <a:extLst>
            <a:ext uri="{FF2B5EF4-FFF2-40B4-BE49-F238E27FC236}">
              <a16:creationId xmlns="" xmlns:a16="http://schemas.microsoft.com/office/drawing/2014/main" id="{CA84864F-8500-9C9D-F45D-590699959D9A}"/>
            </a:ext>
          </a:extLst>
        </xdr:cNvPr>
        <xdr:cNvSpPr>
          <a:spLocks noChangeArrowheads="1"/>
        </xdr:cNvSpPr>
      </xdr:nvSpPr>
      <xdr:spPr bwMode="auto">
        <a:xfrm>
          <a:off x="0" y="1529867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380</xdr:row>
      <xdr:rowOff>45720</xdr:rowOff>
    </xdr:from>
    <xdr:to>
      <xdr:col>4</xdr:col>
      <xdr:colOff>38100</xdr:colOff>
      <xdr:row>380</xdr:row>
      <xdr:rowOff>228600</xdr:rowOff>
    </xdr:to>
    <xdr:sp macro="" textlink="">
      <xdr:nvSpPr>
        <xdr:cNvPr id="2097" name="AutoShape 3">
          <a:extLst>
            <a:ext uri="{FF2B5EF4-FFF2-40B4-BE49-F238E27FC236}">
              <a16:creationId xmlns="" xmlns:a16="http://schemas.microsoft.com/office/drawing/2014/main" id="{8B077333-287C-4B4B-A4CE-0E7BFB54F9A2}"/>
            </a:ext>
          </a:extLst>
        </xdr:cNvPr>
        <xdr:cNvSpPr>
          <a:spLocks noChangeArrowheads="1"/>
        </xdr:cNvSpPr>
      </xdr:nvSpPr>
      <xdr:spPr bwMode="auto">
        <a:xfrm>
          <a:off x="0" y="15500604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382</xdr:row>
      <xdr:rowOff>45720</xdr:rowOff>
    </xdr:from>
    <xdr:to>
      <xdr:col>4</xdr:col>
      <xdr:colOff>38100</xdr:colOff>
      <xdr:row>382</xdr:row>
      <xdr:rowOff>228600</xdr:rowOff>
    </xdr:to>
    <xdr:sp macro="" textlink="">
      <xdr:nvSpPr>
        <xdr:cNvPr id="2098" name="AutoShape 3">
          <a:extLst>
            <a:ext uri="{FF2B5EF4-FFF2-40B4-BE49-F238E27FC236}">
              <a16:creationId xmlns="" xmlns:a16="http://schemas.microsoft.com/office/drawing/2014/main" id="{837D133F-DD88-A634-D4DD-3B325ABA4D65}"/>
            </a:ext>
          </a:extLst>
        </xdr:cNvPr>
        <xdr:cNvSpPr>
          <a:spLocks noChangeArrowheads="1"/>
        </xdr:cNvSpPr>
      </xdr:nvSpPr>
      <xdr:spPr bwMode="auto">
        <a:xfrm>
          <a:off x="0" y="15701010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384</xdr:row>
      <xdr:rowOff>45720</xdr:rowOff>
    </xdr:from>
    <xdr:to>
      <xdr:col>4</xdr:col>
      <xdr:colOff>38100</xdr:colOff>
      <xdr:row>384</xdr:row>
      <xdr:rowOff>228600</xdr:rowOff>
    </xdr:to>
    <xdr:sp macro="" textlink="">
      <xdr:nvSpPr>
        <xdr:cNvPr id="2099" name="AutoShape 3">
          <a:extLst>
            <a:ext uri="{FF2B5EF4-FFF2-40B4-BE49-F238E27FC236}">
              <a16:creationId xmlns="" xmlns:a16="http://schemas.microsoft.com/office/drawing/2014/main" id="{CE5C6D0B-0D86-E844-7997-C82EAD9C65CB}"/>
            </a:ext>
          </a:extLst>
        </xdr:cNvPr>
        <xdr:cNvSpPr>
          <a:spLocks noChangeArrowheads="1"/>
        </xdr:cNvSpPr>
      </xdr:nvSpPr>
      <xdr:spPr bwMode="auto">
        <a:xfrm>
          <a:off x="0" y="1584045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386</xdr:row>
      <xdr:rowOff>45720</xdr:rowOff>
    </xdr:from>
    <xdr:to>
      <xdr:col>4</xdr:col>
      <xdr:colOff>38100</xdr:colOff>
      <xdr:row>386</xdr:row>
      <xdr:rowOff>228600</xdr:rowOff>
    </xdr:to>
    <xdr:sp macro="" textlink="">
      <xdr:nvSpPr>
        <xdr:cNvPr id="2100" name="AutoShape 3">
          <a:extLst>
            <a:ext uri="{FF2B5EF4-FFF2-40B4-BE49-F238E27FC236}">
              <a16:creationId xmlns="" xmlns:a16="http://schemas.microsoft.com/office/drawing/2014/main" id="{2122D9E6-B6FC-82B9-7AB3-64C39844557A}"/>
            </a:ext>
          </a:extLst>
        </xdr:cNvPr>
        <xdr:cNvSpPr>
          <a:spLocks noChangeArrowheads="1"/>
        </xdr:cNvSpPr>
      </xdr:nvSpPr>
      <xdr:spPr bwMode="auto">
        <a:xfrm>
          <a:off x="0" y="1601952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388</xdr:row>
      <xdr:rowOff>45720</xdr:rowOff>
    </xdr:from>
    <xdr:to>
      <xdr:col>4</xdr:col>
      <xdr:colOff>38100</xdr:colOff>
      <xdr:row>388</xdr:row>
      <xdr:rowOff>220980</xdr:rowOff>
    </xdr:to>
    <xdr:sp macro="" textlink="">
      <xdr:nvSpPr>
        <xdr:cNvPr id="2101" name="AutoShape 3">
          <a:extLst>
            <a:ext uri="{FF2B5EF4-FFF2-40B4-BE49-F238E27FC236}">
              <a16:creationId xmlns="" xmlns:a16="http://schemas.microsoft.com/office/drawing/2014/main" id="{2A1C31C9-919A-E31D-CEC3-735F3A195334}"/>
            </a:ext>
          </a:extLst>
        </xdr:cNvPr>
        <xdr:cNvSpPr>
          <a:spLocks noChangeArrowheads="1"/>
        </xdr:cNvSpPr>
      </xdr:nvSpPr>
      <xdr:spPr bwMode="auto">
        <a:xfrm>
          <a:off x="0" y="161627820"/>
          <a:ext cx="262890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390</xdr:row>
      <xdr:rowOff>38100</xdr:rowOff>
    </xdr:from>
    <xdr:to>
      <xdr:col>4</xdr:col>
      <xdr:colOff>38100</xdr:colOff>
      <xdr:row>390</xdr:row>
      <xdr:rowOff>137160</xdr:rowOff>
    </xdr:to>
    <xdr:sp macro="" textlink="">
      <xdr:nvSpPr>
        <xdr:cNvPr id="2102" name="AutoShape 3">
          <a:extLst>
            <a:ext uri="{FF2B5EF4-FFF2-40B4-BE49-F238E27FC236}">
              <a16:creationId xmlns="" xmlns:a16="http://schemas.microsoft.com/office/drawing/2014/main" id="{DC38DE6B-9BF7-7AC9-BCF1-121508555133}"/>
            </a:ext>
          </a:extLst>
        </xdr:cNvPr>
        <xdr:cNvSpPr>
          <a:spLocks noChangeArrowheads="1"/>
        </xdr:cNvSpPr>
      </xdr:nvSpPr>
      <xdr:spPr bwMode="auto">
        <a:xfrm>
          <a:off x="0" y="16262604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392</xdr:row>
      <xdr:rowOff>38100</xdr:rowOff>
    </xdr:from>
    <xdr:to>
      <xdr:col>4</xdr:col>
      <xdr:colOff>38100</xdr:colOff>
      <xdr:row>392</xdr:row>
      <xdr:rowOff>137160</xdr:rowOff>
    </xdr:to>
    <xdr:sp macro="" textlink="">
      <xdr:nvSpPr>
        <xdr:cNvPr id="2103" name="AutoShape 3">
          <a:extLst>
            <a:ext uri="{FF2B5EF4-FFF2-40B4-BE49-F238E27FC236}">
              <a16:creationId xmlns="" xmlns:a16="http://schemas.microsoft.com/office/drawing/2014/main" id="{FEE9FEE0-63FF-2341-55CB-9AE4D226A5B6}"/>
            </a:ext>
          </a:extLst>
        </xdr:cNvPr>
        <xdr:cNvSpPr>
          <a:spLocks noChangeArrowheads="1"/>
        </xdr:cNvSpPr>
      </xdr:nvSpPr>
      <xdr:spPr bwMode="auto">
        <a:xfrm>
          <a:off x="0" y="16314420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394</xdr:row>
      <xdr:rowOff>38100</xdr:rowOff>
    </xdr:from>
    <xdr:to>
      <xdr:col>4</xdr:col>
      <xdr:colOff>38100</xdr:colOff>
      <xdr:row>394</xdr:row>
      <xdr:rowOff>137160</xdr:rowOff>
    </xdr:to>
    <xdr:sp macro="" textlink="">
      <xdr:nvSpPr>
        <xdr:cNvPr id="2104" name="AutoShape 3">
          <a:extLst>
            <a:ext uri="{FF2B5EF4-FFF2-40B4-BE49-F238E27FC236}">
              <a16:creationId xmlns="" xmlns:a16="http://schemas.microsoft.com/office/drawing/2014/main" id="{499D31FC-1D74-9031-B80B-14186F388316}"/>
            </a:ext>
          </a:extLst>
        </xdr:cNvPr>
        <xdr:cNvSpPr>
          <a:spLocks noChangeArrowheads="1"/>
        </xdr:cNvSpPr>
      </xdr:nvSpPr>
      <xdr:spPr bwMode="auto">
        <a:xfrm>
          <a:off x="0" y="16366236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396</xdr:row>
      <xdr:rowOff>38100</xdr:rowOff>
    </xdr:from>
    <xdr:to>
      <xdr:col>4</xdr:col>
      <xdr:colOff>38100</xdr:colOff>
      <xdr:row>396</xdr:row>
      <xdr:rowOff>137160</xdr:rowOff>
    </xdr:to>
    <xdr:sp macro="" textlink="">
      <xdr:nvSpPr>
        <xdr:cNvPr id="2105" name="AutoShape 3">
          <a:extLst>
            <a:ext uri="{FF2B5EF4-FFF2-40B4-BE49-F238E27FC236}">
              <a16:creationId xmlns="" xmlns:a16="http://schemas.microsoft.com/office/drawing/2014/main" id="{9FF8CCBF-E2F1-4DEA-5E7B-0C0CDF0D607C}"/>
            </a:ext>
          </a:extLst>
        </xdr:cNvPr>
        <xdr:cNvSpPr>
          <a:spLocks noChangeArrowheads="1"/>
        </xdr:cNvSpPr>
      </xdr:nvSpPr>
      <xdr:spPr bwMode="auto">
        <a:xfrm>
          <a:off x="0" y="16418052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398</xdr:row>
      <xdr:rowOff>38100</xdr:rowOff>
    </xdr:from>
    <xdr:to>
      <xdr:col>4</xdr:col>
      <xdr:colOff>38100</xdr:colOff>
      <xdr:row>398</xdr:row>
      <xdr:rowOff>137160</xdr:rowOff>
    </xdr:to>
    <xdr:sp macro="" textlink="">
      <xdr:nvSpPr>
        <xdr:cNvPr id="2106" name="AutoShape 3">
          <a:extLst>
            <a:ext uri="{FF2B5EF4-FFF2-40B4-BE49-F238E27FC236}">
              <a16:creationId xmlns="" xmlns:a16="http://schemas.microsoft.com/office/drawing/2014/main" id="{7E1D30EB-1D77-5863-CF06-97FDD069F1AD}"/>
            </a:ext>
          </a:extLst>
        </xdr:cNvPr>
        <xdr:cNvSpPr>
          <a:spLocks noChangeArrowheads="1"/>
        </xdr:cNvSpPr>
      </xdr:nvSpPr>
      <xdr:spPr bwMode="auto">
        <a:xfrm>
          <a:off x="0" y="16469868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400</xdr:row>
      <xdr:rowOff>45720</xdr:rowOff>
    </xdr:from>
    <xdr:to>
      <xdr:col>4</xdr:col>
      <xdr:colOff>38100</xdr:colOff>
      <xdr:row>400</xdr:row>
      <xdr:rowOff>205740</xdr:rowOff>
    </xdr:to>
    <xdr:sp macro="" textlink="">
      <xdr:nvSpPr>
        <xdr:cNvPr id="2107" name="AutoShape 3">
          <a:extLst>
            <a:ext uri="{FF2B5EF4-FFF2-40B4-BE49-F238E27FC236}">
              <a16:creationId xmlns="" xmlns:a16="http://schemas.microsoft.com/office/drawing/2014/main" id="{ACA459A7-E30B-FF13-D505-E545C6F2CFBE}"/>
            </a:ext>
          </a:extLst>
        </xdr:cNvPr>
        <xdr:cNvSpPr>
          <a:spLocks noChangeArrowheads="1"/>
        </xdr:cNvSpPr>
      </xdr:nvSpPr>
      <xdr:spPr bwMode="auto">
        <a:xfrm>
          <a:off x="0" y="1652244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402</xdr:row>
      <xdr:rowOff>38100</xdr:rowOff>
    </xdr:from>
    <xdr:to>
      <xdr:col>4</xdr:col>
      <xdr:colOff>38100</xdr:colOff>
      <xdr:row>402</xdr:row>
      <xdr:rowOff>137160</xdr:rowOff>
    </xdr:to>
    <xdr:sp macro="" textlink="">
      <xdr:nvSpPr>
        <xdr:cNvPr id="2108" name="AutoShape 3">
          <a:extLst>
            <a:ext uri="{FF2B5EF4-FFF2-40B4-BE49-F238E27FC236}">
              <a16:creationId xmlns="" xmlns:a16="http://schemas.microsoft.com/office/drawing/2014/main" id="{FC1ED370-AC03-B5C6-5CE7-859751C37121}"/>
            </a:ext>
          </a:extLst>
        </xdr:cNvPr>
        <xdr:cNvSpPr>
          <a:spLocks noChangeArrowheads="1"/>
        </xdr:cNvSpPr>
      </xdr:nvSpPr>
      <xdr:spPr bwMode="auto">
        <a:xfrm>
          <a:off x="0" y="16573500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404</xdr:row>
      <xdr:rowOff>38100</xdr:rowOff>
    </xdr:from>
    <xdr:to>
      <xdr:col>4</xdr:col>
      <xdr:colOff>38100</xdr:colOff>
      <xdr:row>404</xdr:row>
      <xdr:rowOff>137160</xdr:rowOff>
    </xdr:to>
    <xdr:sp macro="" textlink="">
      <xdr:nvSpPr>
        <xdr:cNvPr id="2109" name="AutoShape 3">
          <a:extLst>
            <a:ext uri="{FF2B5EF4-FFF2-40B4-BE49-F238E27FC236}">
              <a16:creationId xmlns="" xmlns:a16="http://schemas.microsoft.com/office/drawing/2014/main" id="{4F07A767-4490-5905-CFF9-8E06A9806B6B}"/>
            </a:ext>
          </a:extLst>
        </xdr:cNvPr>
        <xdr:cNvSpPr>
          <a:spLocks noChangeArrowheads="1"/>
        </xdr:cNvSpPr>
      </xdr:nvSpPr>
      <xdr:spPr bwMode="auto">
        <a:xfrm>
          <a:off x="0" y="16625316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406</xdr:row>
      <xdr:rowOff>45720</xdr:rowOff>
    </xdr:from>
    <xdr:to>
      <xdr:col>4</xdr:col>
      <xdr:colOff>38100</xdr:colOff>
      <xdr:row>406</xdr:row>
      <xdr:rowOff>205740</xdr:rowOff>
    </xdr:to>
    <xdr:sp macro="" textlink="">
      <xdr:nvSpPr>
        <xdr:cNvPr id="2110" name="AutoShape 3">
          <a:extLst>
            <a:ext uri="{FF2B5EF4-FFF2-40B4-BE49-F238E27FC236}">
              <a16:creationId xmlns="" xmlns:a16="http://schemas.microsoft.com/office/drawing/2014/main" id="{D282430F-6463-E7E1-F274-3B6AAFD41C46}"/>
            </a:ext>
          </a:extLst>
        </xdr:cNvPr>
        <xdr:cNvSpPr>
          <a:spLocks noChangeArrowheads="1"/>
        </xdr:cNvSpPr>
      </xdr:nvSpPr>
      <xdr:spPr bwMode="auto">
        <a:xfrm>
          <a:off x="0" y="1667789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408</xdr:row>
      <xdr:rowOff>45720</xdr:rowOff>
    </xdr:from>
    <xdr:to>
      <xdr:col>4</xdr:col>
      <xdr:colOff>38100</xdr:colOff>
      <xdr:row>408</xdr:row>
      <xdr:rowOff>205740</xdr:rowOff>
    </xdr:to>
    <xdr:sp macro="" textlink="">
      <xdr:nvSpPr>
        <xdr:cNvPr id="2111" name="AutoShape 3">
          <a:extLst>
            <a:ext uri="{FF2B5EF4-FFF2-40B4-BE49-F238E27FC236}">
              <a16:creationId xmlns="" xmlns:a16="http://schemas.microsoft.com/office/drawing/2014/main" id="{B6E0DF49-AC7A-75E2-427E-FE3C1F4842AE}"/>
            </a:ext>
          </a:extLst>
        </xdr:cNvPr>
        <xdr:cNvSpPr>
          <a:spLocks noChangeArrowheads="1"/>
        </xdr:cNvSpPr>
      </xdr:nvSpPr>
      <xdr:spPr bwMode="auto">
        <a:xfrm>
          <a:off x="0" y="1672971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410</xdr:row>
      <xdr:rowOff>45720</xdr:rowOff>
    </xdr:from>
    <xdr:to>
      <xdr:col>4</xdr:col>
      <xdr:colOff>38100</xdr:colOff>
      <xdr:row>410</xdr:row>
      <xdr:rowOff>205740</xdr:rowOff>
    </xdr:to>
    <xdr:sp macro="" textlink="">
      <xdr:nvSpPr>
        <xdr:cNvPr id="2112" name="AutoShape 3">
          <a:extLst>
            <a:ext uri="{FF2B5EF4-FFF2-40B4-BE49-F238E27FC236}">
              <a16:creationId xmlns="" xmlns:a16="http://schemas.microsoft.com/office/drawing/2014/main" id="{8BAFF3DC-1B3E-556C-FBFC-DEBFE84A5E02}"/>
            </a:ext>
          </a:extLst>
        </xdr:cNvPr>
        <xdr:cNvSpPr>
          <a:spLocks noChangeArrowheads="1"/>
        </xdr:cNvSpPr>
      </xdr:nvSpPr>
      <xdr:spPr bwMode="auto">
        <a:xfrm>
          <a:off x="0" y="1678152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412</xdr:row>
      <xdr:rowOff>45720</xdr:rowOff>
    </xdr:from>
    <xdr:to>
      <xdr:col>4</xdr:col>
      <xdr:colOff>38100</xdr:colOff>
      <xdr:row>412</xdr:row>
      <xdr:rowOff>205740</xdr:rowOff>
    </xdr:to>
    <xdr:sp macro="" textlink="">
      <xdr:nvSpPr>
        <xdr:cNvPr id="2113" name="AutoShape 3">
          <a:extLst>
            <a:ext uri="{FF2B5EF4-FFF2-40B4-BE49-F238E27FC236}">
              <a16:creationId xmlns="" xmlns:a16="http://schemas.microsoft.com/office/drawing/2014/main" id="{64C00680-0DB0-1E20-C63A-BC44C2B73913}"/>
            </a:ext>
          </a:extLst>
        </xdr:cNvPr>
        <xdr:cNvSpPr>
          <a:spLocks noChangeArrowheads="1"/>
        </xdr:cNvSpPr>
      </xdr:nvSpPr>
      <xdr:spPr bwMode="auto">
        <a:xfrm>
          <a:off x="0" y="1683334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414</xdr:row>
      <xdr:rowOff>45720</xdr:rowOff>
    </xdr:from>
    <xdr:to>
      <xdr:col>4</xdr:col>
      <xdr:colOff>38100</xdr:colOff>
      <xdr:row>414</xdr:row>
      <xdr:rowOff>205740</xdr:rowOff>
    </xdr:to>
    <xdr:sp macro="" textlink="">
      <xdr:nvSpPr>
        <xdr:cNvPr id="2114" name="AutoShape 3">
          <a:extLst>
            <a:ext uri="{FF2B5EF4-FFF2-40B4-BE49-F238E27FC236}">
              <a16:creationId xmlns="" xmlns:a16="http://schemas.microsoft.com/office/drawing/2014/main" id="{6A0DA2FE-2041-229E-BECC-30F0F8573649}"/>
            </a:ext>
          </a:extLst>
        </xdr:cNvPr>
        <xdr:cNvSpPr>
          <a:spLocks noChangeArrowheads="1"/>
        </xdr:cNvSpPr>
      </xdr:nvSpPr>
      <xdr:spPr bwMode="auto">
        <a:xfrm>
          <a:off x="0" y="1688515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416</xdr:row>
      <xdr:rowOff>45720</xdr:rowOff>
    </xdr:from>
    <xdr:to>
      <xdr:col>4</xdr:col>
      <xdr:colOff>38100</xdr:colOff>
      <xdr:row>416</xdr:row>
      <xdr:rowOff>205740</xdr:rowOff>
    </xdr:to>
    <xdr:sp macro="" textlink="">
      <xdr:nvSpPr>
        <xdr:cNvPr id="2115" name="AutoShape 3">
          <a:extLst>
            <a:ext uri="{FF2B5EF4-FFF2-40B4-BE49-F238E27FC236}">
              <a16:creationId xmlns="" xmlns:a16="http://schemas.microsoft.com/office/drawing/2014/main" id="{E9B28F31-D4BD-FCD9-CF72-939CB068B25E}"/>
            </a:ext>
          </a:extLst>
        </xdr:cNvPr>
        <xdr:cNvSpPr>
          <a:spLocks noChangeArrowheads="1"/>
        </xdr:cNvSpPr>
      </xdr:nvSpPr>
      <xdr:spPr bwMode="auto">
        <a:xfrm>
          <a:off x="0" y="1693697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418</xdr:row>
      <xdr:rowOff>45720</xdr:rowOff>
    </xdr:from>
    <xdr:to>
      <xdr:col>4</xdr:col>
      <xdr:colOff>38100</xdr:colOff>
      <xdr:row>418</xdr:row>
      <xdr:rowOff>205740</xdr:rowOff>
    </xdr:to>
    <xdr:sp macro="" textlink="">
      <xdr:nvSpPr>
        <xdr:cNvPr id="2116" name="AutoShape 3">
          <a:extLst>
            <a:ext uri="{FF2B5EF4-FFF2-40B4-BE49-F238E27FC236}">
              <a16:creationId xmlns="" xmlns:a16="http://schemas.microsoft.com/office/drawing/2014/main" id="{64BE75DD-F0BA-5A15-4E54-4E6B2F389FAB}"/>
            </a:ext>
          </a:extLst>
        </xdr:cNvPr>
        <xdr:cNvSpPr>
          <a:spLocks noChangeArrowheads="1"/>
        </xdr:cNvSpPr>
      </xdr:nvSpPr>
      <xdr:spPr bwMode="auto">
        <a:xfrm>
          <a:off x="0" y="1698879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420</xdr:row>
      <xdr:rowOff>22860</xdr:rowOff>
    </xdr:from>
    <xdr:to>
      <xdr:col>4</xdr:col>
      <xdr:colOff>38100</xdr:colOff>
      <xdr:row>420</xdr:row>
      <xdr:rowOff>106680</xdr:rowOff>
    </xdr:to>
    <xdr:sp macro="" textlink="">
      <xdr:nvSpPr>
        <xdr:cNvPr id="2117" name="AutoShape 3">
          <a:extLst>
            <a:ext uri="{FF2B5EF4-FFF2-40B4-BE49-F238E27FC236}">
              <a16:creationId xmlns="" xmlns:a16="http://schemas.microsoft.com/office/drawing/2014/main" id="{A23C5705-B84B-066D-9D84-9BDF87A36CAB}"/>
            </a:ext>
          </a:extLst>
        </xdr:cNvPr>
        <xdr:cNvSpPr>
          <a:spLocks noChangeArrowheads="1"/>
        </xdr:cNvSpPr>
      </xdr:nvSpPr>
      <xdr:spPr bwMode="auto">
        <a:xfrm>
          <a:off x="0" y="170383200"/>
          <a:ext cx="2628900" cy="83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422</xdr:row>
      <xdr:rowOff>45720</xdr:rowOff>
    </xdr:from>
    <xdr:to>
      <xdr:col>4</xdr:col>
      <xdr:colOff>38100</xdr:colOff>
      <xdr:row>422</xdr:row>
      <xdr:rowOff>205740</xdr:rowOff>
    </xdr:to>
    <xdr:sp macro="" textlink="">
      <xdr:nvSpPr>
        <xdr:cNvPr id="2118" name="AutoShape 3">
          <a:extLst>
            <a:ext uri="{FF2B5EF4-FFF2-40B4-BE49-F238E27FC236}">
              <a16:creationId xmlns="" xmlns:a16="http://schemas.microsoft.com/office/drawing/2014/main" id="{C5180135-4CC5-790F-6609-20947C2097A3}"/>
            </a:ext>
          </a:extLst>
        </xdr:cNvPr>
        <xdr:cNvSpPr>
          <a:spLocks noChangeArrowheads="1"/>
        </xdr:cNvSpPr>
      </xdr:nvSpPr>
      <xdr:spPr bwMode="auto">
        <a:xfrm>
          <a:off x="0" y="1709242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424</xdr:row>
      <xdr:rowOff>45720</xdr:rowOff>
    </xdr:from>
    <xdr:to>
      <xdr:col>4</xdr:col>
      <xdr:colOff>38100</xdr:colOff>
      <xdr:row>424</xdr:row>
      <xdr:rowOff>205740</xdr:rowOff>
    </xdr:to>
    <xdr:sp macro="" textlink="">
      <xdr:nvSpPr>
        <xdr:cNvPr id="2119" name="AutoShape 3">
          <a:extLst>
            <a:ext uri="{FF2B5EF4-FFF2-40B4-BE49-F238E27FC236}">
              <a16:creationId xmlns="" xmlns:a16="http://schemas.microsoft.com/office/drawing/2014/main" id="{CC29065F-624E-E0F4-5B86-DA237C066AC4}"/>
            </a:ext>
          </a:extLst>
        </xdr:cNvPr>
        <xdr:cNvSpPr>
          <a:spLocks noChangeArrowheads="1"/>
        </xdr:cNvSpPr>
      </xdr:nvSpPr>
      <xdr:spPr bwMode="auto">
        <a:xfrm>
          <a:off x="0" y="1715719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426</xdr:row>
      <xdr:rowOff>45720</xdr:rowOff>
    </xdr:from>
    <xdr:to>
      <xdr:col>4</xdr:col>
      <xdr:colOff>38100</xdr:colOff>
      <xdr:row>426</xdr:row>
      <xdr:rowOff>213360</xdr:rowOff>
    </xdr:to>
    <xdr:sp macro="" textlink="">
      <xdr:nvSpPr>
        <xdr:cNvPr id="2120" name="AutoShape 3">
          <a:extLst>
            <a:ext uri="{FF2B5EF4-FFF2-40B4-BE49-F238E27FC236}">
              <a16:creationId xmlns="" xmlns:a16="http://schemas.microsoft.com/office/drawing/2014/main" id="{063E8EBF-6D1A-19E6-3697-B175A3EE861C}"/>
            </a:ext>
          </a:extLst>
        </xdr:cNvPr>
        <xdr:cNvSpPr>
          <a:spLocks noChangeArrowheads="1"/>
        </xdr:cNvSpPr>
      </xdr:nvSpPr>
      <xdr:spPr bwMode="auto">
        <a:xfrm>
          <a:off x="0" y="17221962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428</xdr:row>
      <xdr:rowOff>30480</xdr:rowOff>
    </xdr:from>
    <xdr:to>
      <xdr:col>4</xdr:col>
      <xdr:colOff>38100</xdr:colOff>
      <xdr:row>428</xdr:row>
      <xdr:rowOff>160020</xdr:rowOff>
    </xdr:to>
    <xdr:sp macro="" textlink="">
      <xdr:nvSpPr>
        <xdr:cNvPr id="2121" name="AutoShape 3">
          <a:extLst>
            <a:ext uri="{FF2B5EF4-FFF2-40B4-BE49-F238E27FC236}">
              <a16:creationId xmlns="" xmlns:a16="http://schemas.microsoft.com/office/drawing/2014/main" id="{5CD661F2-2A6D-A3D6-FE54-2C5816386B07}"/>
            </a:ext>
          </a:extLst>
        </xdr:cNvPr>
        <xdr:cNvSpPr>
          <a:spLocks noChangeArrowheads="1"/>
        </xdr:cNvSpPr>
      </xdr:nvSpPr>
      <xdr:spPr bwMode="auto">
        <a:xfrm>
          <a:off x="0" y="172722540"/>
          <a:ext cx="2628900" cy="12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430</xdr:row>
      <xdr:rowOff>38100</xdr:rowOff>
    </xdr:from>
    <xdr:to>
      <xdr:col>4</xdr:col>
      <xdr:colOff>38100</xdr:colOff>
      <xdr:row>430</xdr:row>
      <xdr:rowOff>137160</xdr:rowOff>
    </xdr:to>
    <xdr:sp macro="" textlink="">
      <xdr:nvSpPr>
        <xdr:cNvPr id="2122" name="AutoShape 3">
          <a:extLst>
            <a:ext uri="{FF2B5EF4-FFF2-40B4-BE49-F238E27FC236}">
              <a16:creationId xmlns="" xmlns:a16="http://schemas.microsoft.com/office/drawing/2014/main" id="{1E719D0D-1FF6-D230-118B-6A5D24F83840}"/>
            </a:ext>
          </a:extLst>
        </xdr:cNvPr>
        <xdr:cNvSpPr>
          <a:spLocks noChangeArrowheads="1"/>
        </xdr:cNvSpPr>
      </xdr:nvSpPr>
      <xdr:spPr bwMode="auto">
        <a:xfrm>
          <a:off x="0" y="17350740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432</xdr:row>
      <xdr:rowOff>38100</xdr:rowOff>
    </xdr:from>
    <xdr:to>
      <xdr:col>4</xdr:col>
      <xdr:colOff>38100</xdr:colOff>
      <xdr:row>432</xdr:row>
      <xdr:rowOff>137160</xdr:rowOff>
    </xdr:to>
    <xdr:sp macro="" textlink="">
      <xdr:nvSpPr>
        <xdr:cNvPr id="2123" name="AutoShape 3">
          <a:extLst>
            <a:ext uri="{FF2B5EF4-FFF2-40B4-BE49-F238E27FC236}">
              <a16:creationId xmlns="" xmlns:a16="http://schemas.microsoft.com/office/drawing/2014/main" id="{86A96D65-DE03-A3E1-BC1F-D4257378D44A}"/>
            </a:ext>
          </a:extLst>
        </xdr:cNvPr>
        <xdr:cNvSpPr>
          <a:spLocks noChangeArrowheads="1"/>
        </xdr:cNvSpPr>
      </xdr:nvSpPr>
      <xdr:spPr bwMode="auto">
        <a:xfrm>
          <a:off x="0" y="17402556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434</xdr:row>
      <xdr:rowOff>38100</xdr:rowOff>
    </xdr:from>
    <xdr:to>
      <xdr:col>4</xdr:col>
      <xdr:colOff>38100</xdr:colOff>
      <xdr:row>434</xdr:row>
      <xdr:rowOff>137160</xdr:rowOff>
    </xdr:to>
    <xdr:sp macro="" textlink="">
      <xdr:nvSpPr>
        <xdr:cNvPr id="2124" name="AutoShape 3">
          <a:extLst>
            <a:ext uri="{FF2B5EF4-FFF2-40B4-BE49-F238E27FC236}">
              <a16:creationId xmlns="" xmlns:a16="http://schemas.microsoft.com/office/drawing/2014/main" id="{6575816D-550F-2FFC-4198-97945893A082}"/>
            </a:ext>
          </a:extLst>
        </xdr:cNvPr>
        <xdr:cNvSpPr>
          <a:spLocks noChangeArrowheads="1"/>
        </xdr:cNvSpPr>
      </xdr:nvSpPr>
      <xdr:spPr bwMode="auto">
        <a:xfrm>
          <a:off x="0" y="17454372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436</xdr:row>
      <xdr:rowOff>30480</xdr:rowOff>
    </xdr:from>
    <xdr:to>
      <xdr:col>4</xdr:col>
      <xdr:colOff>38100</xdr:colOff>
      <xdr:row>436</xdr:row>
      <xdr:rowOff>137160</xdr:rowOff>
    </xdr:to>
    <xdr:sp macro="" textlink="">
      <xdr:nvSpPr>
        <xdr:cNvPr id="2125" name="AutoShape 3">
          <a:extLst>
            <a:ext uri="{FF2B5EF4-FFF2-40B4-BE49-F238E27FC236}">
              <a16:creationId xmlns="" xmlns:a16="http://schemas.microsoft.com/office/drawing/2014/main" id="{8ECE8832-0700-7818-352D-F7BC789C095C}"/>
            </a:ext>
          </a:extLst>
        </xdr:cNvPr>
        <xdr:cNvSpPr>
          <a:spLocks noChangeArrowheads="1"/>
        </xdr:cNvSpPr>
      </xdr:nvSpPr>
      <xdr:spPr bwMode="auto">
        <a:xfrm>
          <a:off x="0" y="175054260"/>
          <a:ext cx="2628900" cy="106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438</xdr:row>
      <xdr:rowOff>22860</xdr:rowOff>
    </xdr:from>
    <xdr:to>
      <xdr:col>4</xdr:col>
      <xdr:colOff>38100</xdr:colOff>
      <xdr:row>438</xdr:row>
      <xdr:rowOff>114300</xdr:rowOff>
    </xdr:to>
    <xdr:sp macro="" textlink="">
      <xdr:nvSpPr>
        <xdr:cNvPr id="2126" name="AutoShape 3">
          <a:extLst>
            <a:ext uri="{FF2B5EF4-FFF2-40B4-BE49-F238E27FC236}">
              <a16:creationId xmlns="" xmlns:a16="http://schemas.microsoft.com/office/drawing/2014/main" id="{587805FC-194C-9049-F246-269AE35CF854}"/>
            </a:ext>
          </a:extLst>
        </xdr:cNvPr>
        <xdr:cNvSpPr>
          <a:spLocks noChangeArrowheads="1"/>
        </xdr:cNvSpPr>
      </xdr:nvSpPr>
      <xdr:spPr bwMode="auto">
        <a:xfrm>
          <a:off x="0" y="17556480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440</xdr:row>
      <xdr:rowOff>38100</xdr:rowOff>
    </xdr:from>
    <xdr:to>
      <xdr:col>4</xdr:col>
      <xdr:colOff>38100</xdr:colOff>
      <xdr:row>440</xdr:row>
      <xdr:rowOff>144780</xdr:rowOff>
    </xdr:to>
    <xdr:sp macro="" textlink="">
      <xdr:nvSpPr>
        <xdr:cNvPr id="2127" name="AutoShape 3">
          <a:extLst>
            <a:ext uri="{FF2B5EF4-FFF2-40B4-BE49-F238E27FC236}">
              <a16:creationId xmlns="" xmlns:a16="http://schemas.microsoft.com/office/drawing/2014/main" id="{D120C8EC-0250-32EA-6F7E-663E3DC92504}"/>
            </a:ext>
          </a:extLst>
        </xdr:cNvPr>
        <xdr:cNvSpPr>
          <a:spLocks noChangeArrowheads="1"/>
        </xdr:cNvSpPr>
      </xdr:nvSpPr>
      <xdr:spPr bwMode="auto">
        <a:xfrm>
          <a:off x="0" y="176227740"/>
          <a:ext cx="2628900" cy="106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442</xdr:row>
      <xdr:rowOff>45720</xdr:rowOff>
    </xdr:from>
    <xdr:to>
      <xdr:col>4</xdr:col>
      <xdr:colOff>38100</xdr:colOff>
      <xdr:row>442</xdr:row>
      <xdr:rowOff>205740</xdr:rowOff>
    </xdr:to>
    <xdr:sp macro="" textlink="">
      <xdr:nvSpPr>
        <xdr:cNvPr id="2128" name="AutoShape 3">
          <a:extLst>
            <a:ext uri="{FF2B5EF4-FFF2-40B4-BE49-F238E27FC236}">
              <a16:creationId xmlns="" xmlns:a16="http://schemas.microsoft.com/office/drawing/2014/main" id="{A5C24ADC-0033-F961-1DF6-AE7CBCEA2C98}"/>
            </a:ext>
          </a:extLst>
        </xdr:cNvPr>
        <xdr:cNvSpPr>
          <a:spLocks noChangeArrowheads="1"/>
        </xdr:cNvSpPr>
      </xdr:nvSpPr>
      <xdr:spPr bwMode="auto">
        <a:xfrm>
          <a:off x="0" y="1767535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444</xdr:row>
      <xdr:rowOff>30480</xdr:rowOff>
    </xdr:from>
    <xdr:to>
      <xdr:col>4</xdr:col>
      <xdr:colOff>38100</xdr:colOff>
      <xdr:row>444</xdr:row>
      <xdr:rowOff>137160</xdr:rowOff>
    </xdr:to>
    <xdr:sp macro="" textlink="">
      <xdr:nvSpPr>
        <xdr:cNvPr id="2129" name="AutoShape 3">
          <a:extLst>
            <a:ext uri="{FF2B5EF4-FFF2-40B4-BE49-F238E27FC236}">
              <a16:creationId xmlns="" xmlns:a16="http://schemas.microsoft.com/office/drawing/2014/main" id="{92C3B361-709D-533A-A9FD-938DCC7EDDF3}"/>
            </a:ext>
          </a:extLst>
        </xdr:cNvPr>
        <xdr:cNvSpPr>
          <a:spLocks noChangeArrowheads="1"/>
        </xdr:cNvSpPr>
      </xdr:nvSpPr>
      <xdr:spPr bwMode="auto">
        <a:xfrm>
          <a:off x="0" y="177256440"/>
          <a:ext cx="2628900" cy="106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446</xdr:row>
      <xdr:rowOff>45720</xdr:rowOff>
    </xdr:from>
    <xdr:to>
      <xdr:col>4</xdr:col>
      <xdr:colOff>38100</xdr:colOff>
      <xdr:row>446</xdr:row>
      <xdr:rowOff>213360</xdr:rowOff>
    </xdr:to>
    <xdr:sp macro="" textlink="">
      <xdr:nvSpPr>
        <xdr:cNvPr id="2130" name="AutoShape 3">
          <a:extLst>
            <a:ext uri="{FF2B5EF4-FFF2-40B4-BE49-F238E27FC236}">
              <a16:creationId xmlns="" xmlns:a16="http://schemas.microsoft.com/office/drawing/2014/main" id="{8B2DEBC2-D8F5-98A5-C189-2AE5F023F948}"/>
            </a:ext>
          </a:extLst>
        </xdr:cNvPr>
        <xdr:cNvSpPr>
          <a:spLocks noChangeArrowheads="1"/>
        </xdr:cNvSpPr>
      </xdr:nvSpPr>
      <xdr:spPr bwMode="auto">
        <a:xfrm>
          <a:off x="0" y="177789840"/>
          <a:ext cx="262890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448</xdr:row>
      <xdr:rowOff>45720</xdr:rowOff>
    </xdr:from>
    <xdr:to>
      <xdr:col>4</xdr:col>
      <xdr:colOff>38100</xdr:colOff>
      <xdr:row>448</xdr:row>
      <xdr:rowOff>205740</xdr:rowOff>
    </xdr:to>
    <xdr:sp macro="" textlink="">
      <xdr:nvSpPr>
        <xdr:cNvPr id="2131" name="AutoShape 3">
          <a:extLst>
            <a:ext uri="{FF2B5EF4-FFF2-40B4-BE49-F238E27FC236}">
              <a16:creationId xmlns="" xmlns:a16="http://schemas.microsoft.com/office/drawing/2014/main" id="{6F0BA048-D697-1E94-CAE7-127D78084588}"/>
            </a:ext>
          </a:extLst>
        </xdr:cNvPr>
        <xdr:cNvSpPr>
          <a:spLocks noChangeArrowheads="1"/>
        </xdr:cNvSpPr>
      </xdr:nvSpPr>
      <xdr:spPr bwMode="auto">
        <a:xfrm>
          <a:off x="0" y="1783080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450</xdr:row>
      <xdr:rowOff>45720</xdr:rowOff>
    </xdr:from>
    <xdr:to>
      <xdr:col>4</xdr:col>
      <xdr:colOff>38100</xdr:colOff>
      <xdr:row>450</xdr:row>
      <xdr:rowOff>205740</xdr:rowOff>
    </xdr:to>
    <xdr:sp macro="" textlink="">
      <xdr:nvSpPr>
        <xdr:cNvPr id="2132" name="AutoShape 3">
          <a:extLst>
            <a:ext uri="{FF2B5EF4-FFF2-40B4-BE49-F238E27FC236}">
              <a16:creationId xmlns="" xmlns:a16="http://schemas.microsoft.com/office/drawing/2014/main" id="{52279549-6AA9-2D8C-97BD-80F122F36EA6}"/>
            </a:ext>
          </a:extLst>
        </xdr:cNvPr>
        <xdr:cNvSpPr>
          <a:spLocks noChangeArrowheads="1"/>
        </xdr:cNvSpPr>
      </xdr:nvSpPr>
      <xdr:spPr bwMode="auto">
        <a:xfrm>
          <a:off x="0" y="1788261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452</xdr:row>
      <xdr:rowOff>45720</xdr:rowOff>
    </xdr:from>
    <xdr:to>
      <xdr:col>4</xdr:col>
      <xdr:colOff>38100</xdr:colOff>
      <xdr:row>452</xdr:row>
      <xdr:rowOff>205740</xdr:rowOff>
    </xdr:to>
    <xdr:sp macro="" textlink="">
      <xdr:nvSpPr>
        <xdr:cNvPr id="2133" name="AutoShape 3">
          <a:extLst>
            <a:ext uri="{FF2B5EF4-FFF2-40B4-BE49-F238E27FC236}">
              <a16:creationId xmlns="" xmlns:a16="http://schemas.microsoft.com/office/drawing/2014/main" id="{4783C692-289E-9560-0A83-D08A586DE90A}"/>
            </a:ext>
          </a:extLst>
        </xdr:cNvPr>
        <xdr:cNvSpPr>
          <a:spLocks noChangeArrowheads="1"/>
        </xdr:cNvSpPr>
      </xdr:nvSpPr>
      <xdr:spPr bwMode="auto">
        <a:xfrm>
          <a:off x="0" y="1794738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454</xdr:row>
      <xdr:rowOff>45720</xdr:rowOff>
    </xdr:from>
    <xdr:to>
      <xdr:col>4</xdr:col>
      <xdr:colOff>38100</xdr:colOff>
      <xdr:row>454</xdr:row>
      <xdr:rowOff>205740</xdr:rowOff>
    </xdr:to>
    <xdr:sp macro="" textlink="">
      <xdr:nvSpPr>
        <xdr:cNvPr id="2134" name="AutoShape 3">
          <a:extLst>
            <a:ext uri="{FF2B5EF4-FFF2-40B4-BE49-F238E27FC236}">
              <a16:creationId xmlns="" xmlns:a16="http://schemas.microsoft.com/office/drawing/2014/main" id="{35C1FD4A-83EB-9899-0C22-3887FDAF7629}"/>
            </a:ext>
          </a:extLst>
        </xdr:cNvPr>
        <xdr:cNvSpPr>
          <a:spLocks noChangeArrowheads="1"/>
        </xdr:cNvSpPr>
      </xdr:nvSpPr>
      <xdr:spPr bwMode="auto">
        <a:xfrm>
          <a:off x="0" y="1799920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456</xdr:row>
      <xdr:rowOff>45720</xdr:rowOff>
    </xdr:from>
    <xdr:to>
      <xdr:col>4</xdr:col>
      <xdr:colOff>38100</xdr:colOff>
      <xdr:row>456</xdr:row>
      <xdr:rowOff>205740</xdr:rowOff>
    </xdr:to>
    <xdr:sp macro="" textlink="">
      <xdr:nvSpPr>
        <xdr:cNvPr id="2135" name="AutoShape 3">
          <a:extLst>
            <a:ext uri="{FF2B5EF4-FFF2-40B4-BE49-F238E27FC236}">
              <a16:creationId xmlns="" xmlns:a16="http://schemas.microsoft.com/office/drawing/2014/main" id="{C43DB78C-3FAB-21AA-1993-FB47C360A5FF}"/>
            </a:ext>
          </a:extLst>
        </xdr:cNvPr>
        <xdr:cNvSpPr>
          <a:spLocks noChangeArrowheads="1"/>
        </xdr:cNvSpPr>
      </xdr:nvSpPr>
      <xdr:spPr bwMode="auto">
        <a:xfrm>
          <a:off x="0" y="1805101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458</xdr:row>
      <xdr:rowOff>45720</xdr:rowOff>
    </xdr:from>
    <xdr:to>
      <xdr:col>4</xdr:col>
      <xdr:colOff>38100</xdr:colOff>
      <xdr:row>458</xdr:row>
      <xdr:rowOff>205740</xdr:rowOff>
    </xdr:to>
    <xdr:sp macro="" textlink="">
      <xdr:nvSpPr>
        <xdr:cNvPr id="2136" name="AutoShape 3">
          <a:extLst>
            <a:ext uri="{FF2B5EF4-FFF2-40B4-BE49-F238E27FC236}">
              <a16:creationId xmlns="" xmlns:a16="http://schemas.microsoft.com/office/drawing/2014/main" id="{2B68CEB1-296E-7A51-B859-CBAC68F811C8}"/>
            </a:ext>
          </a:extLst>
        </xdr:cNvPr>
        <xdr:cNvSpPr>
          <a:spLocks noChangeArrowheads="1"/>
        </xdr:cNvSpPr>
      </xdr:nvSpPr>
      <xdr:spPr bwMode="auto">
        <a:xfrm>
          <a:off x="0" y="1810283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460</xdr:row>
      <xdr:rowOff>45720</xdr:rowOff>
    </xdr:from>
    <xdr:to>
      <xdr:col>4</xdr:col>
      <xdr:colOff>38100</xdr:colOff>
      <xdr:row>460</xdr:row>
      <xdr:rowOff>205740</xdr:rowOff>
    </xdr:to>
    <xdr:sp macro="" textlink="">
      <xdr:nvSpPr>
        <xdr:cNvPr id="2137" name="AutoShape 3">
          <a:extLst>
            <a:ext uri="{FF2B5EF4-FFF2-40B4-BE49-F238E27FC236}">
              <a16:creationId xmlns="" xmlns:a16="http://schemas.microsoft.com/office/drawing/2014/main" id="{CA84043F-76C2-8E3F-1EA4-396383E6565B}"/>
            </a:ext>
          </a:extLst>
        </xdr:cNvPr>
        <xdr:cNvSpPr>
          <a:spLocks noChangeArrowheads="1"/>
        </xdr:cNvSpPr>
      </xdr:nvSpPr>
      <xdr:spPr bwMode="auto">
        <a:xfrm>
          <a:off x="0" y="1815465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462</xdr:row>
      <xdr:rowOff>45720</xdr:rowOff>
    </xdr:from>
    <xdr:to>
      <xdr:col>4</xdr:col>
      <xdr:colOff>38100</xdr:colOff>
      <xdr:row>462</xdr:row>
      <xdr:rowOff>205740</xdr:rowOff>
    </xdr:to>
    <xdr:sp macro="" textlink="">
      <xdr:nvSpPr>
        <xdr:cNvPr id="2138" name="AutoShape 3">
          <a:extLst>
            <a:ext uri="{FF2B5EF4-FFF2-40B4-BE49-F238E27FC236}">
              <a16:creationId xmlns="" xmlns:a16="http://schemas.microsoft.com/office/drawing/2014/main" id="{843F41D2-19FE-2E27-0AF2-066138CE3A2B}"/>
            </a:ext>
          </a:extLst>
        </xdr:cNvPr>
        <xdr:cNvSpPr>
          <a:spLocks noChangeArrowheads="1"/>
        </xdr:cNvSpPr>
      </xdr:nvSpPr>
      <xdr:spPr bwMode="auto">
        <a:xfrm>
          <a:off x="0" y="18206466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464</xdr:row>
      <xdr:rowOff>45720</xdr:rowOff>
    </xdr:from>
    <xdr:to>
      <xdr:col>4</xdr:col>
      <xdr:colOff>38100</xdr:colOff>
      <xdr:row>464</xdr:row>
      <xdr:rowOff>205740</xdr:rowOff>
    </xdr:to>
    <xdr:sp macro="" textlink="">
      <xdr:nvSpPr>
        <xdr:cNvPr id="2139" name="AutoShape 3">
          <a:extLst>
            <a:ext uri="{FF2B5EF4-FFF2-40B4-BE49-F238E27FC236}">
              <a16:creationId xmlns="" xmlns:a16="http://schemas.microsoft.com/office/drawing/2014/main" id="{D8D0893C-EAB7-830F-5ED6-BF66F70E56F0}"/>
            </a:ext>
          </a:extLst>
        </xdr:cNvPr>
        <xdr:cNvSpPr>
          <a:spLocks noChangeArrowheads="1"/>
        </xdr:cNvSpPr>
      </xdr:nvSpPr>
      <xdr:spPr bwMode="auto">
        <a:xfrm>
          <a:off x="0" y="1825828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466</xdr:row>
      <xdr:rowOff>15240</xdr:rowOff>
    </xdr:from>
    <xdr:to>
      <xdr:col>4</xdr:col>
      <xdr:colOff>38100</xdr:colOff>
      <xdr:row>466</xdr:row>
      <xdr:rowOff>106680</xdr:rowOff>
    </xdr:to>
    <xdr:sp macro="" textlink="">
      <xdr:nvSpPr>
        <xdr:cNvPr id="2140" name="AutoShape 3">
          <a:extLst>
            <a:ext uri="{FF2B5EF4-FFF2-40B4-BE49-F238E27FC236}">
              <a16:creationId xmlns="" xmlns:a16="http://schemas.microsoft.com/office/drawing/2014/main" id="{9296247E-840C-3768-BB58-6C5214720D04}"/>
            </a:ext>
          </a:extLst>
        </xdr:cNvPr>
        <xdr:cNvSpPr>
          <a:spLocks noChangeArrowheads="1"/>
        </xdr:cNvSpPr>
      </xdr:nvSpPr>
      <xdr:spPr bwMode="auto">
        <a:xfrm>
          <a:off x="0" y="18307050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468</xdr:row>
      <xdr:rowOff>15240</xdr:rowOff>
    </xdr:from>
    <xdr:to>
      <xdr:col>4</xdr:col>
      <xdr:colOff>38100</xdr:colOff>
      <xdr:row>468</xdr:row>
      <xdr:rowOff>106680</xdr:rowOff>
    </xdr:to>
    <xdr:sp macro="" textlink="">
      <xdr:nvSpPr>
        <xdr:cNvPr id="2141" name="AutoShape 3">
          <a:extLst>
            <a:ext uri="{FF2B5EF4-FFF2-40B4-BE49-F238E27FC236}">
              <a16:creationId xmlns="" xmlns:a16="http://schemas.microsoft.com/office/drawing/2014/main" id="{9BC977A5-3EBD-9B8B-CA37-FCF5F3406AD3}"/>
            </a:ext>
          </a:extLst>
        </xdr:cNvPr>
        <xdr:cNvSpPr>
          <a:spLocks noChangeArrowheads="1"/>
        </xdr:cNvSpPr>
      </xdr:nvSpPr>
      <xdr:spPr bwMode="auto">
        <a:xfrm>
          <a:off x="0" y="18358866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470</xdr:row>
      <xdr:rowOff>15240</xdr:rowOff>
    </xdr:from>
    <xdr:to>
      <xdr:col>4</xdr:col>
      <xdr:colOff>38100</xdr:colOff>
      <xdr:row>470</xdr:row>
      <xdr:rowOff>106680</xdr:rowOff>
    </xdr:to>
    <xdr:sp macro="" textlink="">
      <xdr:nvSpPr>
        <xdr:cNvPr id="2142" name="AutoShape 3">
          <a:extLst>
            <a:ext uri="{FF2B5EF4-FFF2-40B4-BE49-F238E27FC236}">
              <a16:creationId xmlns="" xmlns:a16="http://schemas.microsoft.com/office/drawing/2014/main" id="{C4EC8568-CE79-2D4A-4971-6108752D94BF}"/>
            </a:ext>
          </a:extLst>
        </xdr:cNvPr>
        <xdr:cNvSpPr>
          <a:spLocks noChangeArrowheads="1"/>
        </xdr:cNvSpPr>
      </xdr:nvSpPr>
      <xdr:spPr bwMode="auto">
        <a:xfrm>
          <a:off x="0" y="18410682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472</xdr:row>
      <xdr:rowOff>45720</xdr:rowOff>
    </xdr:from>
    <xdr:to>
      <xdr:col>4</xdr:col>
      <xdr:colOff>38100</xdr:colOff>
      <xdr:row>472</xdr:row>
      <xdr:rowOff>228600</xdr:rowOff>
    </xdr:to>
    <xdr:sp macro="" textlink="">
      <xdr:nvSpPr>
        <xdr:cNvPr id="2143" name="AutoShape 3">
          <a:extLst>
            <a:ext uri="{FF2B5EF4-FFF2-40B4-BE49-F238E27FC236}">
              <a16:creationId xmlns="" xmlns:a16="http://schemas.microsoft.com/office/drawing/2014/main" id="{8910CA48-1A58-1F9A-34EF-00E4998B67D4}"/>
            </a:ext>
          </a:extLst>
        </xdr:cNvPr>
        <xdr:cNvSpPr>
          <a:spLocks noChangeArrowheads="1"/>
        </xdr:cNvSpPr>
      </xdr:nvSpPr>
      <xdr:spPr bwMode="auto">
        <a:xfrm>
          <a:off x="0" y="18465546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474</xdr:row>
      <xdr:rowOff>45720</xdr:rowOff>
    </xdr:from>
    <xdr:to>
      <xdr:col>4</xdr:col>
      <xdr:colOff>38100</xdr:colOff>
      <xdr:row>474</xdr:row>
      <xdr:rowOff>205740</xdr:rowOff>
    </xdr:to>
    <xdr:sp macro="" textlink="">
      <xdr:nvSpPr>
        <xdr:cNvPr id="2144" name="AutoShape 3">
          <a:extLst>
            <a:ext uri="{FF2B5EF4-FFF2-40B4-BE49-F238E27FC236}">
              <a16:creationId xmlns="" xmlns:a16="http://schemas.microsoft.com/office/drawing/2014/main" id="{45885585-1515-83C1-39A1-8F8BC428D840}"/>
            </a:ext>
          </a:extLst>
        </xdr:cNvPr>
        <xdr:cNvSpPr>
          <a:spLocks noChangeArrowheads="1"/>
        </xdr:cNvSpPr>
      </xdr:nvSpPr>
      <xdr:spPr bwMode="auto">
        <a:xfrm>
          <a:off x="0" y="1854098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476</xdr:row>
      <xdr:rowOff>38100</xdr:rowOff>
    </xdr:from>
    <xdr:to>
      <xdr:col>4</xdr:col>
      <xdr:colOff>38100</xdr:colOff>
      <xdr:row>476</xdr:row>
      <xdr:rowOff>137160</xdr:rowOff>
    </xdr:to>
    <xdr:sp macro="" textlink="">
      <xdr:nvSpPr>
        <xdr:cNvPr id="2145" name="AutoShape 3">
          <a:extLst>
            <a:ext uri="{FF2B5EF4-FFF2-40B4-BE49-F238E27FC236}">
              <a16:creationId xmlns="" xmlns:a16="http://schemas.microsoft.com/office/drawing/2014/main" id="{5ED0D4D4-DAAF-DC99-B549-FEDF9482DE11}"/>
            </a:ext>
          </a:extLst>
        </xdr:cNvPr>
        <xdr:cNvSpPr>
          <a:spLocks noChangeArrowheads="1"/>
        </xdr:cNvSpPr>
      </xdr:nvSpPr>
      <xdr:spPr bwMode="auto">
        <a:xfrm>
          <a:off x="0" y="18592038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478</xdr:row>
      <xdr:rowOff>22860</xdr:rowOff>
    </xdr:from>
    <xdr:to>
      <xdr:col>4</xdr:col>
      <xdr:colOff>38100</xdr:colOff>
      <xdr:row>478</xdr:row>
      <xdr:rowOff>106680</xdr:rowOff>
    </xdr:to>
    <xdr:sp macro="" textlink="">
      <xdr:nvSpPr>
        <xdr:cNvPr id="2146" name="AutoShape 3">
          <a:extLst>
            <a:ext uri="{FF2B5EF4-FFF2-40B4-BE49-F238E27FC236}">
              <a16:creationId xmlns="" xmlns:a16="http://schemas.microsoft.com/office/drawing/2014/main" id="{6266CD72-49DE-94AF-5E82-7C0F4D5E35E6}"/>
            </a:ext>
          </a:extLst>
        </xdr:cNvPr>
        <xdr:cNvSpPr>
          <a:spLocks noChangeArrowheads="1"/>
        </xdr:cNvSpPr>
      </xdr:nvSpPr>
      <xdr:spPr bwMode="auto">
        <a:xfrm>
          <a:off x="0" y="186423300"/>
          <a:ext cx="2628900" cy="83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480</xdr:row>
      <xdr:rowOff>30480</xdr:rowOff>
    </xdr:from>
    <xdr:to>
      <xdr:col>4</xdr:col>
      <xdr:colOff>38100</xdr:colOff>
      <xdr:row>480</xdr:row>
      <xdr:rowOff>152400</xdr:rowOff>
    </xdr:to>
    <xdr:sp macro="" textlink="">
      <xdr:nvSpPr>
        <xdr:cNvPr id="2147" name="AutoShape 3">
          <a:extLst>
            <a:ext uri="{FF2B5EF4-FFF2-40B4-BE49-F238E27FC236}">
              <a16:creationId xmlns="" xmlns:a16="http://schemas.microsoft.com/office/drawing/2014/main" id="{D0FF20FE-B7D6-BCE7-2AA6-DAA9770A4649}"/>
            </a:ext>
          </a:extLst>
        </xdr:cNvPr>
        <xdr:cNvSpPr>
          <a:spLocks noChangeArrowheads="1"/>
        </xdr:cNvSpPr>
      </xdr:nvSpPr>
      <xdr:spPr bwMode="auto">
        <a:xfrm>
          <a:off x="0" y="186949080"/>
          <a:ext cx="2628900" cy="121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482</xdr:row>
      <xdr:rowOff>45720</xdr:rowOff>
    </xdr:from>
    <xdr:to>
      <xdr:col>4</xdr:col>
      <xdr:colOff>38100</xdr:colOff>
      <xdr:row>482</xdr:row>
      <xdr:rowOff>205740</xdr:rowOff>
    </xdr:to>
    <xdr:sp macro="" textlink="">
      <xdr:nvSpPr>
        <xdr:cNvPr id="2148" name="AutoShape 3">
          <a:extLst>
            <a:ext uri="{FF2B5EF4-FFF2-40B4-BE49-F238E27FC236}">
              <a16:creationId xmlns="" xmlns:a16="http://schemas.microsoft.com/office/drawing/2014/main" id="{FF6DDC17-B30D-4A9B-AA16-4BDA9183C4F4}"/>
            </a:ext>
          </a:extLst>
        </xdr:cNvPr>
        <xdr:cNvSpPr>
          <a:spLocks noChangeArrowheads="1"/>
        </xdr:cNvSpPr>
      </xdr:nvSpPr>
      <xdr:spPr bwMode="auto">
        <a:xfrm>
          <a:off x="0" y="1876120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484</xdr:row>
      <xdr:rowOff>45720</xdr:rowOff>
    </xdr:from>
    <xdr:to>
      <xdr:col>4</xdr:col>
      <xdr:colOff>38100</xdr:colOff>
      <xdr:row>484</xdr:row>
      <xdr:rowOff>205740</xdr:rowOff>
    </xdr:to>
    <xdr:sp macro="" textlink="">
      <xdr:nvSpPr>
        <xdr:cNvPr id="2149" name="AutoShape 3">
          <a:extLst>
            <a:ext uri="{FF2B5EF4-FFF2-40B4-BE49-F238E27FC236}">
              <a16:creationId xmlns="" xmlns:a16="http://schemas.microsoft.com/office/drawing/2014/main" id="{EDB7CABE-A515-D6D0-8DB7-30878BA9C832}"/>
            </a:ext>
          </a:extLst>
        </xdr:cNvPr>
        <xdr:cNvSpPr>
          <a:spLocks noChangeArrowheads="1"/>
        </xdr:cNvSpPr>
      </xdr:nvSpPr>
      <xdr:spPr bwMode="auto">
        <a:xfrm>
          <a:off x="0" y="1881301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486</xdr:row>
      <xdr:rowOff>45720</xdr:rowOff>
    </xdr:from>
    <xdr:to>
      <xdr:col>4</xdr:col>
      <xdr:colOff>38100</xdr:colOff>
      <xdr:row>486</xdr:row>
      <xdr:rowOff>205740</xdr:rowOff>
    </xdr:to>
    <xdr:sp macro="" textlink="">
      <xdr:nvSpPr>
        <xdr:cNvPr id="2150" name="AutoShape 3">
          <a:extLst>
            <a:ext uri="{FF2B5EF4-FFF2-40B4-BE49-F238E27FC236}">
              <a16:creationId xmlns="" xmlns:a16="http://schemas.microsoft.com/office/drawing/2014/main" id="{A248F911-9326-2E0D-3011-B358117FEE54}"/>
            </a:ext>
          </a:extLst>
        </xdr:cNvPr>
        <xdr:cNvSpPr>
          <a:spLocks noChangeArrowheads="1"/>
        </xdr:cNvSpPr>
      </xdr:nvSpPr>
      <xdr:spPr bwMode="auto">
        <a:xfrm>
          <a:off x="0" y="1886483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488</xdr:row>
      <xdr:rowOff>38100</xdr:rowOff>
    </xdr:from>
    <xdr:to>
      <xdr:col>4</xdr:col>
      <xdr:colOff>38100</xdr:colOff>
      <xdr:row>488</xdr:row>
      <xdr:rowOff>137160</xdr:rowOff>
    </xdr:to>
    <xdr:sp macro="" textlink="">
      <xdr:nvSpPr>
        <xdr:cNvPr id="2151" name="AutoShape 3">
          <a:extLst>
            <a:ext uri="{FF2B5EF4-FFF2-40B4-BE49-F238E27FC236}">
              <a16:creationId xmlns="" xmlns:a16="http://schemas.microsoft.com/office/drawing/2014/main" id="{B35CCB0A-FFBD-A389-FF26-B82C06C008BB}"/>
            </a:ext>
          </a:extLst>
        </xdr:cNvPr>
        <xdr:cNvSpPr>
          <a:spLocks noChangeArrowheads="1"/>
        </xdr:cNvSpPr>
      </xdr:nvSpPr>
      <xdr:spPr bwMode="auto">
        <a:xfrm>
          <a:off x="0" y="18915888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490</xdr:row>
      <xdr:rowOff>38100</xdr:rowOff>
    </xdr:from>
    <xdr:to>
      <xdr:col>4</xdr:col>
      <xdr:colOff>38100</xdr:colOff>
      <xdr:row>490</xdr:row>
      <xdr:rowOff>137160</xdr:rowOff>
    </xdr:to>
    <xdr:sp macro="" textlink="">
      <xdr:nvSpPr>
        <xdr:cNvPr id="2152" name="AutoShape 3">
          <a:extLst>
            <a:ext uri="{FF2B5EF4-FFF2-40B4-BE49-F238E27FC236}">
              <a16:creationId xmlns="" xmlns:a16="http://schemas.microsoft.com/office/drawing/2014/main" id="{1A6C231C-4D0D-86D9-02A9-076B66BCF3FD}"/>
            </a:ext>
          </a:extLst>
        </xdr:cNvPr>
        <xdr:cNvSpPr>
          <a:spLocks noChangeArrowheads="1"/>
        </xdr:cNvSpPr>
      </xdr:nvSpPr>
      <xdr:spPr bwMode="auto">
        <a:xfrm>
          <a:off x="0" y="18967704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492</xdr:row>
      <xdr:rowOff>45720</xdr:rowOff>
    </xdr:from>
    <xdr:to>
      <xdr:col>4</xdr:col>
      <xdr:colOff>38100</xdr:colOff>
      <xdr:row>492</xdr:row>
      <xdr:rowOff>205740</xdr:rowOff>
    </xdr:to>
    <xdr:sp macro="" textlink="">
      <xdr:nvSpPr>
        <xdr:cNvPr id="2153" name="AutoShape 3">
          <a:extLst>
            <a:ext uri="{FF2B5EF4-FFF2-40B4-BE49-F238E27FC236}">
              <a16:creationId xmlns="" xmlns:a16="http://schemas.microsoft.com/office/drawing/2014/main" id="{CC48D4BD-B42D-0CBE-0DB9-C93EDCD91D3C}"/>
            </a:ext>
          </a:extLst>
        </xdr:cNvPr>
        <xdr:cNvSpPr>
          <a:spLocks noChangeArrowheads="1"/>
        </xdr:cNvSpPr>
      </xdr:nvSpPr>
      <xdr:spPr bwMode="auto">
        <a:xfrm>
          <a:off x="0" y="19020282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494</xdr:row>
      <xdr:rowOff>45720</xdr:rowOff>
    </xdr:from>
    <xdr:to>
      <xdr:col>4</xdr:col>
      <xdr:colOff>38100</xdr:colOff>
      <xdr:row>494</xdr:row>
      <xdr:rowOff>205740</xdr:rowOff>
    </xdr:to>
    <xdr:sp macro="" textlink="">
      <xdr:nvSpPr>
        <xdr:cNvPr id="2154" name="AutoShape 3">
          <a:extLst>
            <a:ext uri="{FF2B5EF4-FFF2-40B4-BE49-F238E27FC236}">
              <a16:creationId xmlns="" xmlns:a16="http://schemas.microsoft.com/office/drawing/2014/main" id="{EDCC1F14-CDF7-1342-133F-FD884BB1BC02}"/>
            </a:ext>
          </a:extLst>
        </xdr:cNvPr>
        <xdr:cNvSpPr>
          <a:spLocks noChangeArrowheads="1"/>
        </xdr:cNvSpPr>
      </xdr:nvSpPr>
      <xdr:spPr bwMode="auto">
        <a:xfrm>
          <a:off x="0" y="19072098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496</xdr:row>
      <xdr:rowOff>45720</xdr:rowOff>
    </xdr:from>
    <xdr:to>
      <xdr:col>4</xdr:col>
      <xdr:colOff>38100</xdr:colOff>
      <xdr:row>496</xdr:row>
      <xdr:rowOff>205740</xdr:rowOff>
    </xdr:to>
    <xdr:sp macro="" textlink="">
      <xdr:nvSpPr>
        <xdr:cNvPr id="2155" name="AutoShape 3">
          <a:extLst>
            <a:ext uri="{FF2B5EF4-FFF2-40B4-BE49-F238E27FC236}">
              <a16:creationId xmlns="" xmlns:a16="http://schemas.microsoft.com/office/drawing/2014/main" id="{C598D1CC-4F03-9A63-7DF5-E413D9EF1CCE}"/>
            </a:ext>
          </a:extLst>
        </xdr:cNvPr>
        <xdr:cNvSpPr>
          <a:spLocks noChangeArrowheads="1"/>
        </xdr:cNvSpPr>
      </xdr:nvSpPr>
      <xdr:spPr bwMode="auto">
        <a:xfrm>
          <a:off x="0" y="19123914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498</xdr:row>
      <xdr:rowOff>45720</xdr:rowOff>
    </xdr:from>
    <xdr:to>
      <xdr:col>4</xdr:col>
      <xdr:colOff>38100</xdr:colOff>
      <xdr:row>498</xdr:row>
      <xdr:rowOff>205740</xdr:rowOff>
    </xdr:to>
    <xdr:sp macro="" textlink="">
      <xdr:nvSpPr>
        <xdr:cNvPr id="2156" name="AutoShape 3">
          <a:extLst>
            <a:ext uri="{FF2B5EF4-FFF2-40B4-BE49-F238E27FC236}">
              <a16:creationId xmlns="" xmlns:a16="http://schemas.microsoft.com/office/drawing/2014/main" id="{0E923962-9516-8178-E109-C1716C03F338}"/>
            </a:ext>
          </a:extLst>
        </xdr:cNvPr>
        <xdr:cNvSpPr>
          <a:spLocks noChangeArrowheads="1"/>
        </xdr:cNvSpPr>
      </xdr:nvSpPr>
      <xdr:spPr bwMode="auto">
        <a:xfrm>
          <a:off x="0" y="1917573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500</xdr:row>
      <xdr:rowOff>15240</xdr:rowOff>
    </xdr:from>
    <xdr:to>
      <xdr:col>4</xdr:col>
      <xdr:colOff>38100</xdr:colOff>
      <xdr:row>500</xdr:row>
      <xdr:rowOff>106680</xdr:rowOff>
    </xdr:to>
    <xdr:sp macro="" textlink="">
      <xdr:nvSpPr>
        <xdr:cNvPr id="2157" name="AutoShape 3">
          <a:extLst>
            <a:ext uri="{FF2B5EF4-FFF2-40B4-BE49-F238E27FC236}">
              <a16:creationId xmlns="" xmlns:a16="http://schemas.microsoft.com/office/drawing/2014/main" id="{E40A6A55-95A6-C4D3-6338-D711BC3A5149}"/>
            </a:ext>
          </a:extLst>
        </xdr:cNvPr>
        <xdr:cNvSpPr>
          <a:spLocks noChangeArrowheads="1"/>
        </xdr:cNvSpPr>
      </xdr:nvSpPr>
      <xdr:spPr bwMode="auto">
        <a:xfrm>
          <a:off x="0" y="19237452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502</xdr:row>
      <xdr:rowOff>45720</xdr:rowOff>
    </xdr:from>
    <xdr:to>
      <xdr:col>4</xdr:col>
      <xdr:colOff>38100</xdr:colOff>
      <xdr:row>502</xdr:row>
      <xdr:rowOff>228600</xdr:rowOff>
    </xdr:to>
    <xdr:sp macro="" textlink="">
      <xdr:nvSpPr>
        <xdr:cNvPr id="2158" name="AutoShape 3">
          <a:extLst>
            <a:ext uri="{FF2B5EF4-FFF2-40B4-BE49-F238E27FC236}">
              <a16:creationId xmlns="" xmlns:a16="http://schemas.microsoft.com/office/drawing/2014/main" id="{6999D52D-7198-93BC-134F-D4DDF9B640FA}"/>
            </a:ext>
          </a:extLst>
        </xdr:cNvPr>
        <xdr:cNvSpPr>
          <a:spLocks noChangeArrowheads="1"/>
        </xdr:cNvSpPr>
      </xdr:nvSpPr>
      <xdr:spPr bwMode="auto">
        <a:xfrm>
          <a:off x="0" y="193045080"/>
          <a:ext cx="2628900" cy="1828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504</xdr:row>
      <xdr:rowOff>22860</xdr:rowOff>
    </xdr:from>
    <xdr:to>
      <xdr:col>4</xdr:col>
      <xdr:colOff>38100</xdr:colOff>
      <xdr:row>504</xdr:row>
      <xdr:rowOff>106680</xdr:rowOff>
    </xdr:to>
    <xdr:sp macro="" textlink="">
      <xdr:nvSpPr>
        <xdr:cNvPr id="2159" name="AutoShape 3">
          <a:extLst>
            <a:ext uri="{FF2B5EF4-FFF2-40B4-BE49-F238E27FC236}">
              <a16:creationId xmlns="" xmlns:a16="http://schemas.microsoft.com/office/drawing/2014/main" id="{4917AF92-ECEB-EF6D-0361-1A64645ECAB2}"/>
            </a:ext>
          </a:extLst>
        </xdr:cNvPr>
        <xdr:cNvSpPr>
          <a:spLocks noChangeArrowheads="1"/>
        </xdr:cNvSpPr>
      </xdr:nvSpPr>
      <xdr:spPr bwMode="auto">
        <a:xfrm>
          <a:off x="0" y="193593720"/>
          <a:ext cx="2628900" cy="83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506</xdr:row>
      <xdr:rowOff>38100</xdr:rowOff>
    </xdr:from>
    <xdr:to>
      <xdr:col>4</xdr:col>
      <xdr:colOff>38100</xdr:colOff>
      <xdr:row>506</xdr:row>
      <xdr:rowOff>152400</xdr:rowOff>
    </xdr:to>
    <xdr:sp macro="" textlink="">
      <xdr:nvSpPr>
        <xdr:cNvPr id="2160" name="AutoShape 3">
          <a:extLst>
            <a:ext uri="{FF2B5EF4-FFF2-40B4-BE49-F238E27FC236}">
              <a16:creationId xmlns="" xmlns:a16="http://schemas.microsoft.com/office/drawing/2014/main" id="{EFD57E3C-7A1F-944F-7B3D-BD9B6B0CC7CE}"/>
            </a:ext>
          </a:extLst>
        </xdr:cNvPr>
        <xdr:cNvSpPr>
          <a:spLocks noChangeArrowheads="1"/>
        </xdr:cNvSpPr>
      </xdr:nvSpPr>
      <xdr:spPr bwMode="auto">
        <a:xfrm>
          <a:off x="0" y="194127120"/>
          <a:ext cx="262890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508</xdr:row>
      <xdr:rowOff>38100</xdr:rowOff>
    </xdr:from>
    <xdr:to>
      <xdr:col>4</xdr:col>
      <xdr:colOff>38100</xdr:colOff>
      <xdr:row>508</xdr:row>
      <xdr:rowOff>137160</xdr:rowOff>
    </xdr:to>
    <xdr:sp macro="" textlink="">
      <xdr:nvSpPr>
        <xdr:cNvPr id="2161" name="AutoShape 3">
          <a:extLst>
            <a:ext uri="{FF2B5EF4-FFF2-40B4-BE49-F238E27FC236}">
              <a16:creationId xmlns="" xmlns:a16="http://schemas.microsoft.com/office/drawing/2014/main" id="{0074932A-8F9A-BE71-DE5B-864759DD8717}"/>
            </a:ext>
          </a:extLst>
        </xdr:cNvPr>
        <xdr:cNvSpPr>
          <a:spLocks noChangeArrowheads="1"/>
        </xdr:cNvSpPr>
      </xdr:nvSpPr>
      <xdr:spPr bwMode="auto">
        <a:xfrm>
          <a:off x="0" y="194774820"/>
          <a:ext cx="2628900" cy="99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510</xdr:row>
      <xdr:rowOff>45720</xdr:rowOff>
    </xdr:from>
    <xdr:to>
      <xdr:col>4</xdr:col>
      <xdr:colOff>38100</xdr:colOff>
      <xdr:row>510</xdr:row>
      <xdr:rowOff>205740</xdr:rowOff>
    </xdr:to>
    <xdr:sp macro="" textlink="">
      <xdr:nvSpPr>
        <xdr:cNvPr id="2162" name="AutoShape 3">
          <a:extLst>
            <a:ext uri="{FF2B5EF4-FFF2-40B4-BE49-F238E27FC236}">
              <a16:creationId xmlns="" xmlns:a16="http://schemas.microsoft.com/office/drawing/2014/main" id="{CF66A097-DB2B-B486-D3C3-9679B9598100}"/>
            </a:ext>
          </a:extLst>
        </xdr:cNvPr>
        <xdr:cNvSpPr>
          <a:spLocks noChangeArrowheads="1"/>
        </xdr:cNvSpPr>
      </xdr:nvSpPr>
      <xdr:spPr bwMode="auto">
        <a:xfrm>
          <a:off x="0" y="195300600"/>
          <a:ext cx="2628900" cy="1600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0</xdr:colOff>
      <xdr:row>512</xdr:row>
      <xdr:rowOff>15240</xdr:rowOff>
    </xdr:from>
    <xdr:to>
      <xdr:col>4</xdr:col>
      <xdr:colOff>38100</xdr:colOff>
      <xdr:row>512</xdr:row>
      <xdr:rowOff>106680</xdr:rowOff>
    </xdr:to>
    <xdr:sp macro="" textlink="">
      <xdr:nvSpPr>
        <xdr:cNvPr id="2163" name="AutoShape 3">
          <a:extLst>
            <a:ext uri="{FF2B5EF4-FFF2-40B4-BE49-F238E27FC236}">
              <a16:creationId xmlns="" xmlns:a16="http://schemas.microsoft.com/office/drawing/2014/main" id="{DA17D005-5610-3B9A-8A89-C5B832746E2D}"/>
            </a:ext>
          </a:extLst>
        </xdr:cNvPr>
        <xdr:cNvSpPr>
          <a:spLocks noChangeArrowheads="1"/>
        </xdr:cNvSpPr>
      </xdr:nvSpPr>
      <xdr:spPr bwMode="auto">
        <a:xfrm>
          <a:off x="0" y="195788280"/>
          <a:ext cx="2628900" cy="91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104</xdr:row>
      <xdr:rowOff>152400</xdr:rowOff>
    </xdr:from>
    <xdr:to>
      <xdr:col>7</xdr:col>
      <xdr:colOff>541020</xdr:colOff>
      <xdr:row>139</xdr:row>
      <xdr:rowOff>160020</xdr:rowOff>
    </xdr:to>
    <xdr:graphicFrame macro="">
      <xdr:nvGraphicFramePr>
        <xdr:cNvPr id="9217" name="Gráfico 1">
          <a:extLst>
            <a:ext uri="{FF2B5EF4-FFF2-40B4-BE49-F238E27FC236}">
              <a16:creationId xmlns="" xmlns:a16="http://schemas.microsoft.com/office/drawing/2014/main" id="{82E0D07A-9AA8-B84A-AAFC-4CEF6141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147</xdr:row>
      <xdr:rowOff>76200</xdr:rowOff>
    </xdr:from>
    <xdr:to>
      <xdr:col>7</xdr:col>
      <xdr:colOff>563880</xdr:colOff>
      <xdr:row>182</xdr:row>
      <xdr:rowOff>144780</xdr:rowOff>
    </xdr:to>
    <xdr:graphicFrame macro="">
      <xdr:nvGraphicFramePr>
        <xdr:cNvPr id="9218" name="Gráfico 2">
          <a:extLst>
            <a:ext uri="{FF2B5EF4-FFF2-40B4-BE49-F238E27FC236}">
              <a16:creationId xmlns="" xmlns:a16="http://schemas.microsoft.com/office/drawing/2014/main" id="{FF3F7DA1-70A9-7BA8-1D12-88B9DDA3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30480</xdr:colOff>
      <xdr:row>190</xdr:row>
      <xdr:rowOff>114300</xdr:rowOff>
    </xdr:from>
    <xdr:to>
      <xdr:col>7</xdr:col>
      <xdr:colOff>525780</xdr:colOff>
      <xdr:row>225</xdr:row>
      <xdr:rowOff>83820</xdr:rowOff>
    </xdr:to>
    <xdr:graphicFrame macro="">
      <xdr:nvGraphicFramePr>
        <xdr:cNvPr id="9219" name="Gráfico 3">
          <a:extLst>
            <a:ext uri="{FF2B5EF4-FFF2-40B4-BE49-F238E27FC236}">
              <a16:creationId xmlns="" xmlns:a16="http://schemas.microsoft.com/office/drawing/2014/main" id="{C6EF5890-C102-E90B-E5D0-666227484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227</xdr:row>
      <xdr:rowOff>114300</xdr:rowOff>
    </xdr:from>
    <xdr:to>
      <xdr:col>7</xdr:col>
      <xdr:colOff>525780</xdr:colOff>
      <xdr:row>262</xdr:row>
      <xdr:rowOff>83820</xdr:rowOff>
    </xdr:to>
    <xdr:graphicFrame macro="">
      <xdr:nvGraphicFramePr>
        <xdr:cNvPr id="9220" name="Gráfico 4">
          <a:extLst>
            <a:ext uri="{FF2B5EF4-FFF2-40B4-BE49-F238E27FC236}">
              <a16:creationId xmlns="" xmlns:a16="http://schemas.microsoft.com/office/drawing/2014/main" id="{3984B2B4-1C0D-9492-31D3-9AB2330DD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716280</xdr:colOff>
      <xdr:row>104</xdr:row>
      <xdr:rowOff>144780</xdr:rowOff>
    </xdr:from>
    <xdr:to>
      <xdr:col>14</xdr:col>
      <xdr:colOff>50800</xdr:colOff>
      <xdr:row>139</xdr:row>
      <xdr:rowOff>152400</xdr:rowOff>
    </xdr:to>
    <xdr:graphicFrame macro="">
      <xdr:nvGraphicFramePr>
        <xdr:cNvPr id="9221" name="Gráfico 5">
          <a:extLst>
            <a:ext uri="{FF2B5EF4-FFF2-40B4-BE49-F238E27FC236}">
              <a16:creationId xmlns="" xmlns:a16="http://schemas.microsoft.com/office/drawing/2014/main" id="{93255D17-77D3-D406-48BB-EE58533B0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771525</xdr:colOff>
      <xdr:row>147</xdr:row>
      <xdr:rowOff>93345</xdr:rowOff>
    </xdr:from>
    <xdr:to>
      <xdr:col>14</xdr:col>
      <xdr:colOff>266700</xdr:colOff>
      <xdr:row>182</xdr:row>
      <xdr:rowOff>116205</xdr:rowOff>
    </xdr:to>
    <xdr:graphicFrame macro="">
      <xdr:nvGraphicFramePr>
        <xdr:cNvPr id="9222" name="Gráfico 6">
          <a:extLst>
            <a:ext uri="{FF2B5EF4-FFF2-40B4-BE49-F238E27FC236}">
              <a16:creationId xmlns="" xmlns:a16="http://schemas.microsoft.com/office/drawing/2014/main" id="{4A58D7BD-5D88-A17B-5218-FA536758A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731520</xdr:colOff>
      <xdr:row>190</xdr:row>
      <xdr:rowOff>144780</xdr:rowOff>
    </xdr:from>
    <xdr:to>
      <xdr:col>14</xdr:col>
      <xdr:colOff>314325</xdr:colOff>
      <xdr:row>225</xdr:row>
      <xdr:rowOff>106680</xdr:rowOff>
    </xdr:to>
    <xdr:graphicFrame macro="">
      <xdr:nvGraphicFramePr>
        <xdr:cNvPr id="9223" name="Gráfico 7">
          <a:extLst>
            <a:ext uri="{FF2B5EF4-FFF2-40B4-BE49-F238E27FC236}">
              <a16:creationId xmlns="" xmlns:a16="http://schemas.microsoft.com/office/drawing/2014/main" id="{053A5DA6-2BD0-162A-D373-16E77C3F0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800100</xdr:colOff>
      <xdr:row>227</xdr:row>
      <xdr:rowOff>144780</xdr:rowOff>
    </xdr:from>
    <xdr:to>
      <xdr:col>14</xdr:col>
      <xdr:colOff>60960</xdr:colOff>
      <xdr:row>262</xdr:row>
      <xdr:rowOff>137160</xdr:rowOff>
    </xdr:to>
    <xdr:graphicFrame macro="">
      <xdr:nvGraphicFramePr>
        <xdr:cNvPr id="9224" name="Gráfico 8">
          <a:extLst>
            <a:ext uri="{FF2B5EF4-FFF2-40B4-BE49-F238E27FC236}">
              <a16:creationId xmlns="" xmlns:a16="http://schemas.microsoft.com/office/drawing/2014/main" id="{F7EF4C3A-5E88-AEF0-66D3-E6007355C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0.11109</cdr:x>
      <cdr:y>0.83556</cdr:y>
    </cdr:from>
    <cdr:to>
      <cdr:x>0.92896</cdr:x>
      <cdr:y>0.93675</cdr:y>
    </cdr:to>
    <cdr:sp macro="" textlink="">
      <cdr:nvSpPr>
        <cdr:cNvPr id="10241" name="1 CuadroTexto">
          <a:extLst xmlns:a="http://schemas.openxmlformats.org/drawingml/2006/main">
            <a:ext uri="{FF2B5EF4-FFF2-40B4-BE49-F238E27FC236}">
              <a16:creationId xmlns="" xmlns:a16="http://schemas.microsoft.com/office/drawing/2014/main" id="{53020F67-0927-4408-38DF-E794B54175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130" y="5855103"/>
          <a:ext cx="5048029" cy="7093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0.09217</cdr:x>
      <cdr:y>0.82227</cdr:y>
    </cdr:from>
    <cdr:to>
      <cdr:x>0.92871</cdr:x>
      <cdr:y>0.8848</cdr:y>
    </cdr:to>
    <cdr:sp macro="" textlink="">
      <cdr:nvSpPr>
        <cdr:cNvPr id="10242" name="2 CuadroTexto">
          <a:extLst xmlns:a="http://schemas.openxmlformats.org/drawingml/2006/main">
            <a:ext uri="{FF2B5EF4-FFF2-40B4-BE49-F238E27FC236}">
              <a16:creationId xmlns="" xmlns:a16="http://schemas.microsoft.com/office/drawing/2014/main" id="{0934DB66-C23E-72E0-BA8B-D65E9860929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6369" y="5761902"/>
          <a:ext cx="5163274" cy="438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sp>
  </cdr:relSizeAnchor>
  <cdr:relSizeAnchor xmlns:cdr="http://schemas.openxmlformats.org/drawingml/2006/chartDrawing">
    <cdr:from>
      <cdr:x>0.15195</cdr:x>
      <cdr:y>0.86731</cdr:y>
    </cdr:from>
    <cdr:to>
      <cdr:x>0.92805</cdr:x>
      <cdr:y>0.93747</cdr:y>
    </cdr:to>
    <cdr:sp macro="" textlink="" fLocksText="0">
      <cdr:nvSpPr>
        <cdr:cNvPr id="10243" name="3 CuadroTexto">
          <a:extLst xmlns:a="http://schemas.openxmlformats.org/drawingml/2006/main">
            <a:ext uri="{FF2B5EF4-FFF2-40B4-BE49-F238E27FC236}">
              <a16:creationId xmlns="" xmlns:a16="http://schemas.microsoft.com/office/drawing/2014/main" id="{AECDA1E1-401D-AA7A-A93A-A92DD9C370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8255" y="6227774"/>
          <a:ext cx="4792215" cy="503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0160" tIns="20160" rIns="20160" bIns="2016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AR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Gobernanza         /    Desa. Terr         /       Desa. Prod.        /      Iguald. Op. /Integridad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0.15146</cdr:x>
      <cdr:y>0.8577</cdr:y>
    </cdr:from>
    <cdr:to>
      <cdr:x>0.98468</cdr:x>
      <cdr:y>0.92663</cdr:y>
    </cdr:to>
    <cdr:sp macro="" textlink="" fLocksText="0">
      <cdr:nvSpPr>
        <cdr:cNvPr id="11265" name="1 CuadroTexto">
          <a:extLst xmlns:a="http://schemas.openxmlformats.org/drawingml/2006/main">
            <a:ext uri="{FF2B5EF4-FFF2-40B4-BE49-F238E27FC236}">
              <a16:creationId xmlns="" xmlns:a16="http://schemas.microsoft.com/office/drawing/2014/main" id="{040B8FF0-8201-B505-13CD-E227DCDBA0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23" y="6024289"/>
          <a:ext cx="4968199" cy="4841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0160" tIns="20160" rIns="20160" bIns="2016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AR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Gobernanza      /    Dridadsa. Terr     /     Desa. Prod.      /      Iguald. Op.      /  Integridad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165255</xdr:colOff>
      <xdr:row>1</xdr:row>
      <xdr:rowOff>16935</xdr:rowOff>
    </xdr:from>
    <xdr:to>
      <xdr:col>12</xdr:col>
      <xdr:colOff>400736</xdr:colOff>
      <xdr:row>51</xdr:row>
      <xdr:rowOff>198967</xdr:rowOff>
    </xdr:to>
    <xdr:pic>
      <xdr:nvPicPr>
        <xdr:cNvPr id="7" name="Imagen 2">
          <a:extLst>
            <a:ext uri="{FF2B5EF4-FFF2-40B4-BE49-F238E27FC236}">
              <a16:creationId xmlns="" xmlns:a16="http://schemas.microsoft.com/office/drawing/2014/main" id="{93E45ECD-0A80-EAD0-D9F4-A4FCAB0B2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63" t="17105" r="34121" b="13121"/>
        <a:stretch/>
      </xdr:blipFill>
      <xdr:spPr>
        <a:xfrm>
          <a:off x="6308880" y="283635"/>
          <a:ext cx="8426981" cy="126597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4</xdr:col>
      <xdr:colOff>18416</xdr:colOff>
      <xdr:row>93</xdr:row>
      <xdr:rowOff>154556</xdr:rowOff>
    </xdr:to>
    <xdr:pic>
      <xdr:nvPicPr>
        <xdr:cNvPr id="8" name="Imagen 5">
          <a:extLst>
            <a:ext uri="{FF2B5EF4-FFF2-40B4-BE49-F238E27FC236}">
              <a16:creationId xmlns="" xmlns:a16="http://schemas.microsoft.com/office/drawing/2014/main" id="{D7EFB52A-72A2-46F8-9370-9678D489B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364" t="13462" r="29738" b="15922"/>
        <a:stretch/>
      </xdr:blipFill>
      <xdr:spPr>
        <a:xfrm>
          <a:off x="933450" y="12982575"/>
          <a:ext cx="7105016" cy="64505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5355321</xdr:colOff>
      <xdr:row>0</xdr:row>
      <xdr:rowOff>0</xdr:rowOff>
    </xdr:from>
    <xdr:to>
      <xdr:col>8</xdr:col>
      <xdr:colOff>364066</xdr:colOff>
      <xdr:row>31</xdr:row>
      <xdr:rowOff>109432</xdr:rowOff>
    </xdr:to>
    <xdr:pic>
      <xdr:nvPicPr>
        <xdr:cNvPr id="9" name="Imagen 6">
          <a:extLst>
            <a:ext uri="{FF2B5EF4-FFF2-40B4-BE49-F238E27FC236}">
              <a16:creationId xmlns="" xmlns:a16="http://schemas.microsoft.com/office/drawing/2014/main" id="{BAD90AB9-2C78-456F-A3FE-B64E8C714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63" t="17105" r="34121" b="13121"/>
        <a:stretch/>
      </xdr:blipFill>
      <xdr:spPr>
        <a:xfrm>
          <a:off x="6145896" y="0"/>
          <a:ext cx="5276695" cy="6310207"/>
        </a:xfrm>
        <a:prstGeom prst="rect">
          <a:avLst/>
        </a:prstGeom>
      </xdr:spPr>
    </xdr:pic>
    <xdr:clientData/>
  </xdr:twoCellAnchor>
  <xdr:twoCellAnchor editAs="oneCell">
    <xdr:from>
      <xdr:col>2</xdr:col>
      <xdr:colOff>165255</xdr:colOff>
      <xdr:row>1</xdr:row>
      <xdr:rowOff>16935</xdr:rowOff>
    </xdr:from>
    <xdr:to>
      <xdr:col>12</xdr:col>
      <xdr:colOff>400736</xdr:colOff>
      <xdr:row>51</xdr:row>
      <xdr:rowOff>199813</xdr:rowOff>
    </xdr:to>
    <xdr:pic>
      <xdr:nvPicPr>
        <xdr:cNvPr id="10" name="Imagen 7">
          <a:extLst>
            <a:ext uri="{FF2B5EF4-FFF2-40B4-BE49-F238E27FC236}">
              <a16:creationId xmlns="" xmlns:a16="http://schemas.microsoft.com/office/drawing/2014/main" id="{75CCBA37-A10D-40A2-9AC9-13B1E6FA6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63" t="17105" r="34121" b="13121"/>
        <a:stretch/>
      </xdr:blipFill>
      <xdr:spPr>
        <a:xfrm>
          <a:off x="6308880" y="283635"/>
          <a:ext cx="8426981" cy="126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91439</xdr:colOff>
      <xdr:row>61</xdr:row>
      <xdr:rowOff>76199</xdr:rowOff>
    </xdr:from>
    <xdr:to>
      <xdr:col>4</xdr:col>
      <xdr:colOff>112395</xdr:colOff>
      <xdr:row>95</xdr:row>
      <xdr:rowOff>169160</xdr:rowOff>
    </xdr:to>
    <xdr:pic>
      <xdr:nvPicPr>
        <xdr:cNvPr id="11" name="Imagen 8">
          <a:extLst>
            <a:ext uri="{FF2B5EF4-FFF2-40B4-BE49-F238E27FC236}">
              <a16:creationId xmlns="" xmlns:a16="http://schemas.microsoft.com/office/drawing/2014/main" id="{3B1DEFF1-6CB5-4C24-AE62-A8E941FE8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364" t="13462" r="29738" b="15922"/>
        <a:stretch/>
      </xdr:blipFill>
      <xdr:spPr>
        <a:xfrm>
          <a:off x="1024889" y="13249274"/>
          <a:ext cx="7107556" cy="65699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7</xdr:col>
      <xdr:colOff>7620</xdr:colOff>
      <xdr:row>35</xdr:row>
      <xdr:rowOff>160020</xdr:rowOff>
    </xdr:to>
    <xdr:sp macro="" textlink="">
      <xdr:nvSpPr>
        <xdr:cNvPr id="8193" name="AutoShape 3">
          <a:extLst>
            <a:ext uri="{FF2B5EF4-FFF2-40B4-BE49-F238E27FC236}">
              <a16:creationId xmlns="" xmlns:a16="http://schemas.microsoft.com/office/drawing/2014/main" id="{91A7AA0B-A6D0-4B24-E074-2F2BAC5E272B}"/>
            </a:ext>
          </a:extLst>
        </xdr:cNvPr>
        <xdr:cNvSpPr>
          <a:spLocks noChangeArrowheads="1"/>
        </xdr:cNvSpPr>
      </xdr:nvSpPr>
      <xdr:spPr bwMode="auto">
        <a:xfrm>
          <a:off x="1379220" y="5006340"/>
          <a:ext cx="5273040" cy="2301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24"/>
  </sheetPr>
  <dimension ref="A1:AM65302"/>
  <sheetViews>
    <sheetView showGridLines="0" tabSelected="1" zoomScale="70" zoomScaleNormal="70" workbookViewId="0">
      <selection activeCell="AD22" sqref="AD22"/>
    </sheetView>
  </sheetViews>
  <sheetFormatPr baseColWidth="10" defaultColWidth="13.75" defaultRowHeight="20.65" customHeight="1"/>
  <cols>
    <col min="1" max="1" width="8.75" style="1" customWidth="1"/>
    <col min="2" max="2" width="17.5" style="2" customWidth="1"/>
    <col min="3" max="3" width="44.875" style="2" customWidth="1"/>
    <col min="4" max="4" width="48" style="1" customWidth="1"/>
    <col min="5" max="5" width="43.875" style="1" customWidth="1"/>
    <col min="6" max="6" width="50.25" style="1" customWidth="1"/>
    <col min="7" max="7" width="43.5" style="1" customWidth="1"/>
    <col min="8" max="8" width="36.75" style="1" customWidth="1"/>
    <col min="9" max="9" width="30.375" style="1" customWidth="1"/>
    <col min="10" max="10" width="27.75" style="1" customWidth="1"/>
    <col min="11" max="11" width="22.625" style="3" customWidth="1"/>
    <col min="12" max="12" width="20.125" style="3" customWidth="1"/>
    <col min="13" max="13" width="49.375" style="3" customWidth="1"/>
    <col min="14" max="14" width="62" style="3" customWidth="1"/>
    <col min="15" max="15" width="25.75" style="3" customWidth="1"/>
    <col min="16" max="16" width="21.75" style="3" customWidth="1"/>
    <col min="17" max="17" width="27.375" style="3" customWidth="1"/>
    <col min="18" max="18" width="20" style="3" customWidth="1"/>
    <col min="19" max="19" width="25.5" style="1" customWidth="1"/>
    <col min="20" max="20" width="20.125" style="1" customWidth="1"/>
    <col min="21" max="21" width="28.75" style="1" customWidth="1"/>
    <col min="22" max="22" width="58.625" style="1" customWidth="1"/>
    <col min="23" max="23" width="40" style="1" customWidth="1"/>
    <col min="24" max="24" width="64" style="1" customWidth="1"/>
    <col min="25" max="25" width="21.875" style="1" customWidth="1"/>
    <col min="26" max="26" width="25" style="1" customWidth="1"/>
    <col min="27" max="27" width="21.5" style="1" customWidth="1"/>
    <col min="28" max="28" width="34.125" style="1" customWidth="1"/>
    <col min="29" max="29" width="27.5" style="1" customWidth="1"/>
    <col min="30" max="30" width="29" style="1" customWidth="1"/>
    <col min="31" max="31" width="25.375" style="1" customWidth="1"/>
    <col min="32" max="32" width="22.875" style="1" customWidth="1"/>
    <col min="33" max="33" width="26.875" style="1" customWidth="1"/>
    <col min="34" max="34" width="30.5" style="1" customWidth="1"/>
    <col min="35" max="35" width="19.125" style="1" customWidth="1"/>
    <col min="36" max="36" width="22" style="1" customWidth="1"/>
    <col min="37" max="37" width="18" style="1" customWidth="1"/>
    <col min="38" max="38" width="25.25" style="1" customWidth="1"/>
    <col min="39" max="16384" width="13.75" style="1"/>
  </cols>
  <sheetData>
    <row r="1" spans="1:39" ht="28.5" customHeight="1">
      <c r="A1" s="4" t="s">
        <v>0</v>
      </c>
    </row>
    <row r="2" spans="1:39" s="2" customFormat="1" ht="21.95" customHeight="1">
      <c r="A2" s="5" t="s">
        <v>1</v>
      </c>
      <c r="E2" s="6" t="s">
        <v>2</v>
      </c>
      <c r="F2" s="7" t="s">
        <v>4374</v>
      </c>
      <c r="K2"/>
      <c r="L2"/>
      <c r="M2"/>
      <c r="N2"/>
      <c r="O2"/>
      <c r="P2"/>
      <c r="Q2"/>
      <c r="T2" s="8"/>
      <c r="U2" s="8"/>
    </row>
    <row r="3" spans="1:39" s="2" customFormat="1" ht="16.899999999999999" customHeight="1">
      <c r="A3" s="9" t="s">
        <v>3</v>
      </c>
      <c r="E3" s="10" t="s">
        <v>4</v>
      </c>
      <c r="F3" s="272">
        <v>45063</v>
      </c>
      <c r="K3"/>
      <c r="L3"/>
      <c r="M3"/>
      <c r="N3"/>
      <c r="O3"/>
      <c r="P3" s="11"/>
      <c r="Q3"/>
      <c r="S3" s="8"/>
    </row>
    <row r="4" spans="1:39" s="2" customFormat="1" ht="25.5" customHeight="1">
      <c r="A4" s="12" t="s">
        <v>5</v>
      </c>
      <c r="N4" s="11"/>
      <c r="O4" s="11"/>
      <c r="P4" s="11"/>
      <c r="R4" s="8"/>
      <c r="T4" s="13"/>
      <c r="U4" s="13"/>
      <c r="V4" s="14"/>
      <c r="W4" s="14"/>
    </row>
    <row r="5" spans="1:39" s="2" customFormat="1" ht="32.85" customHeight="1">
      <c r="A5" s="15" t="s">
        <v>6</v>
      </c>
      <c r="C5" s="16" t="s">
        <v>4477</v>
      </c>
      <c r="D5" s="17" t="s">
        <v>4478</v>
      </c>
      <c r="E5" s="17"/>
      <c r="F5" s="18"/>
      <c r="G5" s="18"/>
      <c r="H5"/>
      <c r="I5"/>
      <c r="J5" s="8"/>
      <c r="K5" s="19"/>
      <c r="L5" s="19"/>
      <c r="M5" s="11"/>
      <c r="N5" s="19"/>
      <c r="O5" s="19"/>
      <c r="P5" s="11"/>
      <c r="Q5" s="19"/>
      <c r="R5" s="1"/>
    </row>
    <row r="6" spans="1:39" s="2" customFormat="1" ht="17.850000000000001" customHeight="1">
      <c r="A6" s="20" t="s">
        <v>7</v>
      </c>
      <c r="C6" s="21" t="s">
        <v>4479</v>
      </c>
      <c r="D6" s="17"/>
      <c r="E6" s="17"/>
      <c r="F6" s="18"/>
      <c r="G6" s="18"/>
      <c r="H6"/>
      <c r="I6"/>
      <c r="J6" s="8"/>
      <c r="K6" s="19"/>
      <c r="L6" s="19"/>
      <c r="N6" s="19"/>
      <c r="O6" s="19"/>
      <c r="P6" s="19"/>
      <c r="Q6" s="19"/>
      <c r="R6" s="1"/>
    </row>
    <row r="7" spans="1:39" s="2" customFormat="1" ht="25.9" customHeight="1">
      <c r="A7" s="15" t="s">
        <v>8</v>
      </c>
      <c r="C7" s="16" t="s">
        <v>4480</v>
      </c>
      <c r="D7" s="17" t="s">
        <v>9</v>
      </c>
      <c r="E7" s="17"/>
      <c r="F7" s="18"/>
      <c r="G7" s="18"/>
      <c r="H7"/>
      <c r="I7"/>
      <c r="J7" s="19"/>
      <c r="K7" s="19"/>
      <c r="L7" s="19"/>
      <c r="M7" s="22"/>
      <c r="N7" s="19"/>
      <c r="O7" s="19"/>
      <c r="P7" s="19"/>
      <c r="Q7" s="19"/>
      <c r="R7" s="1"/>
    </row>
    <row r="8" spans="1:39" s="2" customFormat="1" ht="16.899999999999999" customHeight="1">
      <c r="A8" s="23" t="s">
        <v>7</v>
      </c>
      <c r="C8" s="21" t="s">
        <v>4481</v>
      </c>
      <c r="D8" s="24"/>
      <c r="E8" s="24"/>
      <c r="F8" s="1"/>
      <c r="G8" s="1"/>
      <c r="H8"/>
      <c r="I8" s="18"/>
      <c r="J8" s="19"/>
      <c r="K8" s="18"/>
      <c r="L8" s="18"/>
      <c r="N8" s="18"/>
      <c r="O8" s="18"/>
      <c r="P8" s="18"/>
      <c r="Q8" s="18"/>
      <c r="R8" s="1"/>
      <c r="S8" s="19"/>
    </row>
    <row r="9" spans="1:39" s="2" customFormat="1" ht="19.5" customHeight="1">
      <c r="A9" s="15" t="s">
        <v>20</v>
      </c>
      <c r="C9" s="16" t="s">
        <v>4482</v>
      </c>
      <c r="D9" s="25"/>
      <c r="E9" s="25"/>
      <c r="F9" s="25"/>
      <c r="G9" s="25"/>
      <c r="H9" s="25" t="s">
        <v>4059</v>
      </c>
      <c r="J9" s="19"/>
      <c r="K9" s="18"/>
      <c r="L9" s="18"/>
      <c r="M9" s="27"/>
      <c r="N9" s="18"/>
      <c r="O9" s="18"/>
      <c r="P9" s="18"/>
      <c r="Q9" s="19"/>
      <c r="R9" s="19"/>
      <c r="S9" s="19"/>
    </row>
    <row r="10" spans="1:39" s="2" customFormat="1" ht="19.5" customHeight="1">
      <c r="A10" s="23" t="s">
        <v>7</v>
      </c>
      <c r="C10" s="21" t="s">
        <v>4483</v>
      </c>
      <c r="D10" s="25"/>
      <c r="E10" s="25"/>
      <c r="F10" s="25"/>
      <c r="G10" s="25"/>
      <c r="H10" s="25"/>
      <c r="J10" s="19"/>
      <c r="K10" s="18"/>
      <c r="L10" s="18"/>
      <c r="M10" s="27"/>
      <c r="N10" s="18"/>
      <c r="O10" s="18"/>
      <c r="P10" s="18"/>
      <c r="Q10" s="19"/>
      <c r="R10" s="19"/>
      <c r="S10" s="19"/>
    </row>
    <row r="11" spans="1:39" s="2" customFormat="1" ht="29.25" customHeight="1">
      <c r="A11" s="28" t="s">
        <v>10</v>
      </c>
      <c r="B11" s="26"/>
      <c r="D11" s="25"/>
      <c r="E11" s="25"/>
      <c r="F11" s="25"/>
      <c r="G11" s="25"/>
      <c r="H11" s="25"/>
      <c r="J11" s="19"/>
      <c r="K11" s="18"/>
      <c r="L11" s="18"/>
      <c r="N11" s="18"/>
      <c r="O11" s="18"/>
      <c r="P11" s="18"/>
      <c r="Q11" s="19"/>
      <c r="R11" s="19"/>
      <c r="S11" s="19"/>
    </row>
    <row r="12" spans="1:39" ht="22.5" customHeight="1">
      <c r="A12" s="29">
        <v>1</v>
      </c>
      <c r="B12" s="29">
        <v>2</v>
      </c>
      <c r="C12" s="30">
        <v>3</v>
      </c>
      <c r="D12" s="30">
        <v>4</v>
      </c>
      <c r="E12" s="30">
        <v>5</v>
      </c>
      <c r="F12" s="29">
        <v>6</v>
      </c>
      <c r="G12" s="29">
        <v>7</v>
      </c>
      <c r="H12" s="29">
        <v>8</v>
      </c>
      <c r="I12" s="29">
        <v>9</v>
      </c>
      <c r="J12" s="29">
        <v>10</v>
      </c>
      <c r="K12" s="29">
        <v>11</v>
      </c>
      <c r="L12" s="29">
        <v>12</v>
      </c>
      <c r="M12" s="29">
        <v>13</v>
      </c>
      <c r="N12" s="29">
        <v>14</v>
      </c>
      <c r="O12" s="29">
        <v>15</v>
      </c>
      <c r="P12" s="29">
        <v>16</v>
      </c>
      <c r="Q12" s="29">
        <v>17</v>
      </c>
      <c r="R12" s="29">
        <v>18</v>
      </c>
      <c r="S12" s="29">
        <v>19</v>
      </c>
      <c r="T12" s="29">
        <v>20</v>
      </c>
      <c r="U12" s="29">
        <v>21</v>
      </c>
      <c r="V12" s="29">
        <v>22</v>
      </c>
      <c r="W12" s="29">
        <v>23</v>
      </c>
      <c r="X12" s="29">
        <v>24</v>
      </c>
      <c r="Y12" s="29">
        <v>25</v>
      </c>
      <c r="Z12" s="29">
        <v>26</v>
      </c>
      <c r="AA12" s="29">
        <v>27</v>
      </c>
      <c r="AB12" s="29">
        <v>28</v>
      </c>
      <c r="AC12" s="29">
        <v>29</v>
      </c>
      <c r="AD12" s="31"/>
      <c r="AE12" s="31"/>
      <c r="AF12" s="31"/>
      <c r="AG12" s="31"/>
      <c r="AH12" s="31"/>
      <c r="AI12" s="31"/>
      <c r="AJ12" s="31"/>
    </row>
    <row r="13" spans="1:39" s="2" customFormat="1" ht="39.75" customHeight="1">
      <c r="A13" s="32" t="s">
        <v>11</v>
      </c>
      <c r="B13" s="33" t="s">
        <v>12</v>
      </c>
      <c r="C13" s="34" t="s">
        <v>13</v>
      </c>
      <c r="D13" s="325" t="s">
        <v>14</v>
      </c>
      <c r="E13" s="325"/>
      <c r="F13" s="35" t="s">
        <v>15</v>
      </c>
      <c r="G13" s="326" t="s">
        <v>16</v>
      </c>
      <c r="H13" s="326"/>
      <c r="I13" s="331" t="s">
        <v>17</v>
      </c>
      <c r="J13" s="332"/>
      <c r="K13" s="332"/>
      <c r="L13" s="332"/>
      <c r="M13" s="332"/>
      <c r="N13" s="333"/>
      <c r="O13" s="328" t="s">
        <v>18</v>
      </c>
      <c r="P13" s="329"/>
      <c r="Q13" s="329"/>
      <c r="R13" s="329"/>
      <c r="S13" s="329"/>
      <c r="T13" s="330"/>
      <c r="U13" s="327" t="s">
        <v>4460</v>
      </c>
      <c r="V13" s="327"/>
      <c r="W13" s="327"/>
      <c r="X13" s="327"/>
      <c r="Y13" s="327"/>
      <c r="Z13" s="327"/>
      <c r="AA13" s="327"/>
      <c r="AB13" s="327"/>
      <c r="AC13" s="327"/>
    </row>
    <row r="14" spans="1:39" ht="59.25" customHeight="1">
      <c r="A14" s="36" t="s">
        <v>19</v>
      </c>
      <c r="B14" s="37" t="s">
        <v>20</v>
      </c>
      <c r="C14" s="38" t="s">
        <v>4391</v>
      </c>
      <c r="D14" s="39" t="s">
        <v>22</v>
      </c>
      <c r="E14" s="39" t="s">
        <v>23</v>
      </c>
      <c r="F14" s="307" t="s">
        <v>4398</v>
      </c>
      <c r="G14" s="40" t="s">
        <v>24</v>
      </c>
      <c r="H14" s="40" t="s">
        <v>25</v>
      </c>
      <c r="I14" s="41" t="s">
        <v>4393</v>
      </c>
      <c r="J14" s="41" t="s">
        <v>4394</v>
      </c>
      <c r="K14" s="41" t="s">
        <v>4395</v>
      </c>
      <c r="L14" s="41" t="s">
        <v>4392</v>
      </c>
      <c r="M14" s="41" t="s">
        <v>26</v>
      </c>
      <c r="N14" s="41" t="s">
        <v>4396</v>
      </c>
      <c r="O14" s="42" t="s">
        <v>27</v>
      </c>
      <c r="P14" s="42" t="s">
        <v>28</v>
      </c>
      <c r="Q14" s="42" t="s">
        <v>30</v>
      </c>
      <c r="R14" s="42" t="s">
        <v>31</v>
      </c>
      <c r="S14" s="43" t="s">
        <v>32</v>
      </c>
      <c r="T14" s="42" t="s">
        <v>29</v>
      </c>
      <c r="U14" s="44" t="s">
        <v>33</v>
      </c>
      <c r="V14" s="44" t="s">
        <v>34</v>
      </c>
      <c r="W14" s="44" t="s">
        <v>35</v>
      </c>
      <c r="X14" s="44" t="s">
        <v>36</v>
      </c>
      <c r="Y14" s="44" t="s">
        <v>37</v>
      </c>
      <c r="Z14" s="44" t="s">
        <v>38</v>
      </c>
      <c r="AA14" s="44" t="s">
        <v>39</v>
      </c>
      <c r="AB14" s="44" t="s">
        <v>40</v>
      </c>
      <c r="AC14" s="385" t="s">
        <v>4064</v>
      </c>
    </row>
    <row r="15" spans="1:39" ht="271.14999999999998" customHeight="1">
      <c r="A15" s="45">
        <v>1</v>
      </c>
      <c r="B15" s="49" t="s">
        <v>4484</v>
      </c>
      <c r="C15" s="47" t="s">
        <v>41</v>
      </c>
      <c r="D15" s="48" t="s">
        <v>4485</v>
      </c>
      <c r="E15" s="49" t="s">
        <v>4486</v>
      </c>
      <c r="F15" s="308" t="s">
        <v>4489</v>
      </c>
      <c r="G15" s="50" t="s">
        <v>4487</v>
      </c>
      <c r="H15" s="49" t="s">
        <v>4488</v>
      </c>
      <c r="I15" s="49" t="str">
        <f>+'5-SOPORTE ODS'!A423</f>
        <v>16: PAZ, JUSTICIA E INSTITUCIONES SÓLIDAS</v>
      </c>
      <c r="J15" s="49" t="str">
        <f>+'5-SOPORTE ODS'!A455</f>
        <v>Meta 16.6. Crear a todos los niveles instituciones eficaces y transparentes que rindan cuentas.</v>
      </c>
      <c r="K15" s="49" t="str">
        <f>+'5-SOPORTE ODS'!B456</f>
        <v>16.6.2. Porcentaje de organismos de la Administración Pública Nacional que reportan métricas de calidad y satisfacción en la atención al ciudadano.</v>
      </c>
      <c r="L15" s="48" t="str">
        <f>+'3-SOPORTE POLITICAS PUBLICAS'!B11</f>
        <v>25-Gobernanza</v>
      </c>
      <c r="M15" s="49" t="str">
        <f>+'4-SOPORTE EJES Y SUB EJES'!A4</f>
        <v xml:space="preserve">1.Gobernanza, estado fuerte y moderno </v>
      </c>
      <c r="N15" s="49" t="str">
        <f>+'4-SOPORTE EJES Y SUB EJES'!B7</f>
        <v>1.4- Fortalecimiento de las capacidades institucionales</v>
      </c>
      <c r="O15" s="49" t="s">
        <v>1042</v>
      </c>
      <c r="P15" s="51" t="s">
        <v>44</v>
      </c>
      <c r="Q15" s="46" t="s">
        <v>2265</v>
      </c>
      <c r="R15" s="46" t="s">
        <v>2266</v>
      </c>
      <c r="S15" s="52" t="s">
        <v>47</v>
      </c>
      <c r="T15" s="52"/>
      <c r="U15" s="49" t="s">
        <v>4490</v>
      </c>
      <c r="V15" s="49" t="s">
        <v>4491</v>
      </c>
      <c r="W15" s="49" t="s">
        <v>4492</v>
      </c>
      <c r="X15" s="49" t="s">
        <v>4493</v>
      </c>
      <c r="Y15" s="49" t="s">
        <v>4461</v>
      </c>
      <c r="Z15" s="49" t="s">
        <v>4494</v>
      </c>
      <c r="AA15" s="49" t="s">
        <v>4495</v>
      </c>
      <c r="AB15" s="56" t="s">
        <v>4496</v>
      </c>
      <c r="AC15" s="386" t="s">
        <v>4497</v>
      </c>
      <c r="AD15" s="54"/>
      <c r="AE15" s="54"/>
      <c r="AF15" s="54"/>
      <c r="AG15" s="54"/>
      <c r="AH15" s="54"/>
      <c r="AI15" s="18"/>
      <c r="AJ15" s="18"/>
      <c r="AK15" s="18"/>
      <c r="AL15" s="18"/>
      <c r="AM15" s="55"/>
    </row>
    <row r="16" spans="1:39" ht="36" customHeight="1">
      <c r="A16" s="55"/>
      <c r="B16" s="57" t="s">
        <v>48</v>
      </c>
      <c r="C16" s="58">
        <f>+COUNTA(C15:C15)</f>
        <v>1</v>
      </c>
      <c r="D16" s="59"/>
      <c r="E16" s="60"/>
      <c r="F16" s="60"/>
      <c r="G16" s="61"/>
      <c r="H16" s="61"/>
      <c r="I16" s="61"/>
      <c r="J16" s="61"/>
      <c r="K16" s="62"/>
      <c r="L16" s="62"/>
      <c r="M16" s="62"/>
      <c r="N16" s="62"/>
      <c r="O16" s="62"/>
      <c r="P16" s="62"/>
      <c r="Q16" s="63"/>
      <c r="R16" s="62"/>
      <c r="S16" s="64"/>
      <c r="T16" s="65"/>
      <c r="U16" s="65"/>
      <c r="V16" s="64"/>
      <c r="W16" s="64"/>
      <c r="X16" s="62"/>
      <c r="Y16" s="66"/>
      <c r="Z16" s="67"/>
      <c r="AA16" s="68"/>
      <c r="AB16" s="68"/>
      <c r="AC16" s="69"/>
      <c r="AD16" s="69"/>
      <c r="AE16" s="69"/>
      <c r="AF16" s="69"/>
      <c r="AG16" s="69"/>
      <c r="AH16" s="69"/>
    </row>
    <row r="17" spans="1:34" ht="28.5" customHeight="1">
      <c r="A17" s="55"/>
      <c r="B17" s="70"/>
      <c r="C17" s="71"/>
      <c r="D17" s="72"/>
      <c r="G17" s="54"/>
      <c r="H17" s="54"/>
      <c r="I17" s="54"/>
      <c r="J17" s="54"/>
      <c r="K17" s="72"/>
      <c r="L17" s="72"/>
      <c r="M17" s="72"/>
      <c r="N17" s="72"/>
      <c r="O17" s="72"/>
      <c r="P17" s="72"/>
      <c r="Q17" s="2"/>
      <c r="R17" s="72"/>
      <c r="S17" s="73"/>
      <c r="T17" s="74"/>
      <c r="U17" s="74"/>
      <c r="V17" s="73"/>
      <c r="W17" s="73"/>
      <c r="X17" s="72"/>
      <c r="Y17" s="75"/>
      <c r="Z17" s="76"/>
      <c r="AA17" s="69"/>
      <c r="AB17" s="69"/>
      <c r="AC17" s="69"/>
      <c r="AD17" s="69"/>
      <c r="AE17" s="69"/>
      <c r="AF17" s="69"/>
      <c r="AG17" s="69"/>
      <c r="AH17" s="69"/>
    </row>
    <row r="18" spans="1:34" ht="36" customHeight="1">
      <c r="A18" s="28" t="s">
        <v>49</v>
      </c>
      <c r="B18" s="77"/>
      <c r="C18" s="72"/>
      <c r="D18" s="72"/>
      <c r="E18" s="72"/>
      <c r="F18" s="72"/>
      <c r="H18" s="2"/>
      <c r="I18" s="2"/>
      <c r="K18" s="238" t="s">
        <v>50</v>
      </c>
      <c r="L18" s="237">
        <v>45063</v>
      </c>
      <c r="M18" s="78"/>
      <c r="N18" s="78"/>
      <c r="O18" s="270"/>
      <c r="P18" s="270"/>
      <c r="R18" s="1"/>
      <c r="S18" s="8"/>
      <c r="X18" s="79"/>
      <c r="Y18" s="79"/>
      <c r="Z18" s="80"/>
    </row>
    <row r="19" spans="1:34" ht="22.5" customHeight="1">
      <c r="A19" s="374">
        <v>1</v>
      </c>
      <c r="B19" s="375">
        <v>2</v>
      </c>
      <c r="C19" s="375">
        <v>3</v>
      </c>
      <c r="D19" s="376">
        <v>4</v>
      </c>
      <c r="E19" s="369">
        <v>5</v>
      </c>
      <c r="F19" s="29">
        <v>6</v>
      </c>
      <c r="G19" s="29">
        <v>7</v>
      </c>
      <c r="H19" s="29">
        <v>8</v>
      </c>
      <c r="I19" s="29">
        <v>9</v>
      </c>
      <c r="J19" s="29">
        <v>10</v>
      </c>
      <c r="K19" s="29">
        <v>11</v>
      </c>
      <c r="L19" s="29">
        <v>12</v>
      </c>
      <c r="M19" s="29">
        <v>13</v>
      </c>
      <c r="N19" s="29">
        <v>14</v>
      </c>
      <c r="O19" s="8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</row>
    <row r="20" spans="1:34" ht="47.45" customHeight="1">
      <c r="A20" s="377" t="s">
        <v>51</v>
      </c>
      <c r="B20" s="82" t="s">
        <v>12</v>
      </c>
      <c r="C20" s="83" t="s">
        <v>13</v>
      </c>
      <c r="D20" s="378" t="s">
        <v>52</v>
      </c>
      <c r="E20" s="370" t="s">
        <v>53</v>
      </c>
      <c r="F20" s="355" t="s">
        <v>54</v>
      </c>
      <c r="G20" s="355"/>
      <c r="H20" s="356" t="s">
        <v>4476</v>
      </c>
      <c r="I20" s="356"/>
      <c r="J20" s="356"/>
      <c r="K20" s="357" t="s">
        <v>4067</v>
      </c>
      <c r="L20" s="357"/>
      <c r="M20" s="358" t="s">
        <v>4375</v>
      </c>
      <c r="N20" s="359"/>
      <c r="O20" s="1"/>
      <c r="P20" s="1"/>
      <c r="Q20" s="1"/>
      <c r="R20" s="1"/>
    </row>
    <row r="21" spans="1:34" ht="68.25" customHeight="1">
      <c r="A21" s="379" t="s">
        <v>19</v>
      </c>
      <c r="B21" s="37" t="s">
        <v>20</v>
      </c>
      <c r="C21" s="38" t="s">
        <v>21</v>
      </c>
      <c r="D21" s="380" t="s">
        <v>55</v>
      </c>
      <c r="E21" s="371" t="s">
        <v>56</v>
      </c>
      <c r="F21" s="84" t="s">
        <v>4397</v>
      </c>
      <c r="G21" s="85" t="s">
        <v>57</v>
      </c>
      <c r="H21" s="37" t="s">
        <v>4065</v>
      </c>
      <c r="I21" s="37" t="s">
        <v>58</v>
      </c>
      <c r="J21" s="236" t="s">
        <v>4066</v>
      </c>
      <c r="K21" s="44" t="s">
        <v>59</v>
      </c>
      <c r="L21" s="44" t="s">
        <v>60</v>
      </c>
      <c r="M21" s="86" t="s">
        <v>4372</v>
      </c>
      <c r="N21" s="360" t="s">
        <v>4373</v>
      </c>
      <c r="O21" s="1"/>
      <c r="P21" s="1"/>
      <c r="Q21" s="1"/>
      <c r="R21" s="1"/>
    </row>
    <row r="22" spans="1:34" ht="134.44999999999999" customHeight="1">
      <c r="A22" s="381" t="s">
        <v>61</v>
      </c>
      <c r="B22" s="53" t="str">
        <f t="shared" ref="B22:B23" si="0">+$B$15</f>
        <v>DIRECION PROVINCIAL DE BOLETIN OFICIAL</v>
      </c>
      <c r="C22" s="53" t="str">
        <f t="shared" ref="C22:C23" si="1">+$C$15</f>
        <v>Gestión de Administración Operativa</v>
      </c>
      <c r="D22" s="382" t="s">
        <v>4501</v>
      </c>
      <c r="E22" s="372"/>
      <c r="F22" s="49" t="s">
        <v>4507</v>
      </c>
      <c r="G22" s="53" t="s">
        <v>4500</v>
      </c>
      <c r="H22" s="87">
        <v>0.8</v>
      </c>
      <c r="I22" s="235">
        <v>3</v>
      </c>
      <c r="J22" s="334">
        <f>+SUMPRODUCT(H22:H23,I22:I23)/SUM(I22:I23)</f>
        <v>0.65</v>
      </c>
      <c r="K22" s="88">
        <v>44282</v>
      </c>
      <c r="L22" s="361">
        <v>300</v>
      </c>
      <c r="M22" s="271" t="s">
        <v>4505</v>
      </c>
      <c r="N22" s="362" t="s">
        <v>4504</v>
      </c>
      <c r="P22" s="1"/>
      <c r="Q22" s="1"/>
      <c r="R22" s="1"/>
    </row>
    <row r="23" spans="1:34" ht="132.6" customHeight="1">
      <c r="A23" s="383" t="s">
        <v>62</v>
      </c>
      <c r="B23" s="234" t="str">
        <f t="shared" si="0"/>
        <v>DIRECION PROVINCIAL DE BOLETIN OFICIAL</v>
      </c>
      <c r="C23" s="234" t="str">
        <f t="shared" si="1"/>
        <v>Gestión de Administración Operativa</v>
      </c>
      <c r="D23" s="384" t="s">
        <v>4498</v>
      </c>
      <c r="E23" s="373"/>
      <c r="F23" s="363" t="s">
        <v>4499</v>
      </c>
      <c r="G23" s="234" t="s">
        <v>4502</v>
      </c>
      <c r="H23" s="364">
        <v>0.5</v>
      </c>
      <c r="I23" s="365">
        <v>3</v>
      </c>
      <c r="J23" s="366"/>
      <c r="K23" s="269">
        <v>44374</v>
      </c>
      <c r="L23" s="367">
        <v>150</v>
      </c>
      <c r="M23" s="368" t="s">
        <v>4503</v>
      </c>
      <c r="N23" s="267" t="s">
        <v>4506</v>
      </c>
      <c r="O23" s="1"/>
      <c r="P23" s="1"/>
      <c r="Q23" s="1"/>
      <c r="R23" s="1"/>
    </row>
    <row r="64499" spans="2:18" ht="12.75" customHeight="1">
      <c r="B64499" s="1"/>
      <c r="C64499" s="1"/>
      <c r="K64499" s="1"/>
      <c r="L64499" s="1"/>
      <c r="M64499" s="1"/>
      <c r="N64499" s="1"/>
      <c r="O64499" s="1"/>
      <c r="P64499" s="1"/>
      <c r="Q64499" s="1"/>
      <c r="R64499" s="1"/>
    </row>
    <row r="64500" spans="2:18" ht="12.75" customHeight="1">
      <c r="B64500" s="1"/>
      <c r="C64500" s="1"/>
      <c r="K64500" s="1"/>
      <c r="L64500" s="1"/>
      <c r="M64500" s="1"/>
      <c r="N64500" s="1"/>
      <c r="O64500" s="1"/>
      <c r="P64500" s="1"/>
      <c r="Q64500" s="1"/>
      <c r="R64500" s="1"/>
    </row>
    <row r="64501" spans="2:18" ht="12.75" customHeight="1">
      <c r="B64501" s="1"/>
      <c r="C64501" s="1"/>
      <c r="K64501" s="1"/>
      <c r="L64501" s="1"/>
      <c r="M64501" s="1"/>
      <c r="N64501" s="1"/>
      <c r="O64501" s="1"/>
      <c r="P64501" s="1"/>
      <c r="Q64501" s="1"/>
      <c r="R64501" s="1"/>
    </row>
    <row r="64502" spans="2:18" ht="12.75" customHeight="1">
      <c r="B64502" s="1"/>
      <c r="C64502" s="1"/>
      <c r="K64502" s="1"/>
      <c r="L64502" s="1"/>
      <c r="M64502" s="1"/>
      <c r="N64502" s="1"/>
      <c r="O64502" s="1"/>
      <c r="P64502" s="1"/>
      <c r="Q64502" s="1"/>
      <c r="R64502" s="1"/>
    </row>
    <row r="64503" spans="2:18" ht="12.75" customHeight="1">
      <c r="B64503" s="1"/>
      <c r="C64503" s="1"/>
      <c r="K64503" s="1"/>
      <c r="L64503" s="1"/>
      <c r="M64503" s="1"/>
      <c r="N64503" s="1"/>
      <c r="O64503" s="1"/>
      <c r="P64503" s="1"/>
      <c r="Q64503" s="1"/>
      <c r="R64503" s="1"/>
    </row>
    <row r="64504" spans="2:18" ht="12.75" customHeight="1">
      <c r="B64504" s="1"/>
      <c r="C64504" s="1"/>
      <c r="K64504" s="1"/>
      <c r="L64504" s="1"/>
      <c r="M64504" s="1"/>
      <c r="N64504" s="1"/>
      <c r="O64504" s="1"/>
      <c r="P64504" s="1"/>
      <c r="Q64504" s="1"/>
      <c r="R64504" s="1"/>
    </row>
    <row r="64505" spans="2:18" ht="12.75" customHeight="1">
      <c r="B64505" s="1"/>
      <c r="C64505" s="1"/>
      <c r="K64505" s="1"/>
      <c r="L64505" s="1"/>
      <c r="M64505" s="1"/>
      <c r="N64505" s="1"/>
      <c r="O64505" s="1"/>
      <c r="P64505" s="1"/>
      <c r="Q64505" s="1"/>
      <c r="R64505" s="1"/>
    </row>
    <row r="64506" spans="2:18" ht="12.75" customHeight="1">
      <c r="B64506" s="1"/>
      <c r="C64506" s="1"/>
      <c r="K64506" s="1"/>
      <c r="L64506" s="1"/>
      <c r="M64506" s="1"/>
      <c r="N64506" s="1"/>
      <c r="O64506" s="1"/>
      <c r="P64506" s="1"/>
      <c r="Q64506" s="1"/>
      <c r="R64506" s="1"/>
    </row>
    <row r="64507" spans="2:18" ht="12.75" customHeight="1">
      <c r="B64507" s="1"/>
      <c r="C64507" s="1"/>
      <c r="K64507" s="1"/>
      <c r="L64507" s="1"/>
      <c r="M64507" s="1"/>
      <c r="N64507" s="1"/>
      <c r="O64507" s="1"/>
      <c r="P64507" s="1"/>
      <c r="Q64507" s="1"/>
      <c r="R64507" s="1"/>
    </row>
    <row r="64508" spans="2:18" ht="12.75" customHeight="1">
      <c r="B64508" s="1"/>
      <c r="C64508" s="1"/>
      <c r="K64508" s="1"/>
      <c r="L64508" s="1"/>
      <c r="M64508" s="1"/>
      <c r="N64508" s="1"/>
      <c r="O64508" s="1"/>
      <c r="P64508" s="1"/>
      <c r="Q64508" s="1"/>
      <c r="R64508" s="1"/>
    </row>
    <row r="64509" spans="2:18" ht="12.75" customHeight="1">
      <c r="B64509" s="1"/>
      <c r="C64509" s="1"/>
      <c r="K64509" s="1"/>
      <c r="L64509" s="1"/>
      <c r="M64509" s="1"/>
      <c r="N64509" s="1"/>
      <c r="O64509" s="1"/>
      <c r="P64509" s="1"/>
      <c r="Q64509" s="1"/>
      <c r="R64509" s="1"/>
    </row>
    <row r="64510" spans="2:18" ht="12.75" customHeight="1">
      <c r="B64510" s="1"/>
      <c r="C64510" s="1"/>
      <c r="K64510" s="1"/>
      <c r="L64510" s="1"/>
      <c r="M64510" s="1"/>
      <c r="N64510" s="1"/>
      <c r="O64510" s="1"/>
      <c r="P64510" s="1"/>
      <c r="Q64510" s="1"/>
      <c r="R64510" s="1"/>
    </row>
    <row r="64511" spans="2:18" ht="12.75" customHeight="1">
      <c r="B64511" s="1"/>
      <c r="C64511" s="1"/>
      <c r="K64511" s="1"/>
      <c r="L64511" s="1"/>
      <c r="M64511" s="1"/>
      <c r="N64511" s="1"/>
      <c r="O64511" s="1"/>
      <c r="P64511" s="1"/>
      <c r="Q64511" s="1"/>
      <c r="R64511" s="1"/>
    </row>
    <row r="64512" spans="2:18" ht="12.75" customHeight="1">
      <c r="B64512" s="1"/>
      <c r="C64512" s="1"/>
      <c r="K64512" s="1"/>
      <c r="L64512" s="1"/>
      <c r="M64512" s="1"/>
      <c r="N64512" s="1"/>
      <c r="O64512" s="1"/>
      <c r="P64512" s="1"/>
      <c r="Q64512" s="1"/>
      <c r="R64512" s="1"/>
    </row>
    <row r="64513" spans="2:18" ht="12.75" customHeight="1">
      <c r="B64513" s="1"/>
      <c r="C64513" s="1"/>
      <c r="K64513" s="1"/>
      <c r="L64513" s="1"/>
      <c r="M64513" s="1"/>
      <c r="N64513" s="1"/>
      <c r="O64513" s="1"/>
      <c r="P64513" s="1"/>
      <c r="Q64513" s="1"/>
      <c r="R64513" s="1"/>
    </row>
    <row r="64514" spans="2:18" ht="12.75" customHeight="1">
      <c r="B64514" s="1"/>
      <c r="C64514" s="1"/>
      <c r="K64514" s="1"/>
      <c r="L64514" s="1"/>
      <c r="M64514" s="1"/>
      <c r="N64514" s="1"/>
      <c r="O64514" s="1"/>
      <c r="P64514" s="1"/>
      <c r="Q64514" s="1"/>
      <c r="R64514" s="1"/>
    </row>
    <row r="64515" spans="2:18" ht="12.75" customHeight="1">
      <c r="B64515" s="1"/>
      <c r="C64515" s="1"/>
      <c r="K64515" s="1"/>
      <c r="L64515" s="1"/>
      <c r="M64515" s="1"/>
      <c r="N64515" s="1"/>
      <c r="O64515" s="1"/>
      <c r="P64515" s="1"/>
      <c r="Q64515" s="1"/>
      <c r="R64515" s="1"/>
    </row>
    <row r="64516" spans="2:18" ht="12.75" customHeight="1">
      <c r="B64516" s="1"/>
      <c r="C64516" s="1"/>
      <c r="K64516" s="1"/>
      <c r="L64516" s="1"/>
      <c r="M64516" s="1"/>
      <c r="N64516" s="1"/>
      <c r="O64516" s="1"/>
      <c r="P64516" s="1"/>
      <c r="Q64516" s="1"/>
      <c r="R64516" s="1"/>
    </row>
    <row r="64517" spans="2:18" ht="12.75" customHeight="1">
      <c r="B64517" s="1"/>
      <c r="C64517" s="1"/>
      <c r="K64517" s="1"/>
      <c r="L64517" s="1"/>
      <c r="M64517" s="1"/>
      <c r="N64517" s="1"/>
      <c r="O64517" s="1"/>
      <c r="P64517" s="1"/>
      <c r="Q64517" s="1"/>
      <c r="R64517" s="1"/>
    </row>
    <row r="64518" spans="2:18" ht="12.75" customHeight="1">
      <c r="B64518" s="1"/>
      <c r="C64518" s="1"/>
      <c r="K64518" s="1"/>
      <c r="L64518" s="1"/>
      <c r="M64518" s="1"/>
      <c r="N64518" s="1"/>
      <c r="O64518" s="1"/>
      <c r="P64518" s="1"/>
      <c r="Q64518" s="1"/>
      <c r="R64518" s="1"/>
    </row>
    <row r="64519" spans="2:18" ht="12.75" customHeight="1">
      <c r="B64519" s="1"/>
      <c r="C64519" s="1"/>
      <c r="K64519" s="1"/>
      <c r="L64519" s="1"/>
      <c r="M64519" s="1"/>
      <c r="N64519" s="1"/>
      <c r="O64519" s="1"/>
      <c r="P64519" s="1"/>
      <c r="Q64519" s="1"/>
      <c r="R64519" s="1"/>
    </row>
    <row r="64520" spans="2:18" ht="12.75" customHeight="1">
      <c r="B64520" s="1"/>
      <c r="C64520" s="1"/>
      <c r="K64520" s="1"/>
      <c r="L64520" s="1"/>
      <c r="M64520" s="1"/>
      <c r="N64520" s="1"/>
      <c r="O64520" s="1"/>
      <c r="P64520" s="1"/>
      <c r="Q64520" s="1"/>
      <c r="R64520" s="1"/>
    </row>
    <row r="64521" spans="2:18" ht="12.75" customHeight="1">
      <c r="B64521" s="1"/>
      <c r="C64521" s="1"/>
      <c r="K64521" s="1"/>
      <c r="L64521" s="1"/>
      <c r="M64521" s="1"/>
      <c r="N64521" s="1"/>
      <c r="O64521" s="1"/>
      <c r="P64521" s="1"/>
      <c r="Q64521" s="1"/>
      <c r="R64521" s="1"/>
    </row>
    <row r="64522" spans="2:18" ht="12.75" customHeight="1">
      <c r="B64522" s="1"/>
      <c r="C64522" s="1"/>
      <c r="K64522" s="1"/>
      <c r="L64522" s="1"/>
      <c r="M64522" s="1"/>
      <c r="N64522" s="1"/>
      <c r="O64522" s="1"/>
      <c r="P64522" s="1"/>
      <c r="Q64522" s="1"/>
      <c r="R64522" s="1"/>
    </row>
    <row r="64523" spans="2:18" ht="12.75" customHeight="1">
      <c r="B64523" s="1"/>
      <c r="C64523" s="1"/>
      <c r="K64523" s="1"/>
      <c r="L64523" s="1"/>
      <c r="M64523" s="1"/>
      <c r="N64523" s="1"/>
      <c r="O64523" s="1"/>
      <c r="P64523" s="1"/>
      <c r="Q64523" s="1"/>
      <c r="R64523" s="1"/>
    </row>
    <row r="64524" spans="2:18" ht="12.75" customHeight="1">
      <c r="B64524" s="1"/>
      <c r="C64524" s="1"/>
      <c r="K64524" s="1"/>
      <c r="L64524" s="1"/>
      <c r="M64524" s="1"/>
      <c r="N64524" s="1"/>
      <c r="O64524" s="1"/>
      <c r="P64524" s="1"/>
      <c r="Q64524" s="1"/>
      <c r="R64524" s="1"/>
    </row>
    <row r="64525" spans="2:18" ht="12.75" customHeight="1">
      <c r="B64525" s="1"/>
      <c r="C64525" s="1"/>
      <c r="K64525" s="1"/>
      <c r="L64525" s="1"/>
      <c r="M64525" s="1"/>
      <c r="N64525" s="1"/>
      <c r="O64525" s="1"/>
      <c r="P64525" s="1"/>
      <c r="Q64525" s="1"/>
      <c r="R64525" s="1"/>
    </row>
    <row r="64526" spans="2:18" ht="12.75" customHeight="1">
      <c r="B64526" s="1"/>
      <c r="C64526" s="1"/>
      <c r="K64526" s="1"/>
      <c r="L64526" s="1"/>
      <c r="M64526" s="1"/>
      <c r="N64526" s="1"/>
      <c r="O64526" s="1"/>
      <c r="P64526" s="1"/>
      <c r="Q64526" s="1"/>
      <c r="R64526" s="1"/>
    </row>
    <row r="64527" spans="2:18" ht="12.75" customHeight="1">
      <c r="B64527" s="1"/>
      <c r="C64527" s="1"/>
      <c r="K64527" s="1"/>
      <c r="L64527" s="1"/>
      <c r="M64527" s="1"/>
      <c r="N64527" s="1"/>
      <c r="O64527" s="1"/>
      <c r="P64527" s="1"/>
      <c r="Q64527" s="1"/>
      <c r="R64527" s="1"/>
    </row>
    <row r="64528" spans="2:18" ht="12.75" customHeight="1">
      <c r="B64528" s="1"/>
      <c r="C64528" s="1"/>
      <c r="K64528" s="1"/>
      <c r="L64528" s="1"/>
      <c r="M64528" s="1"/>
      <c r="N64528" s="1"/>
      <c r="O64528" s="1"/>
      <c r="P64528" s="1"/>
      <c r="Q64528" s="1"/>
      <c r="R64528" s="1"/>
    </row>
    <row r="64529" spans="2:18" ht="12.75" customHeight="1">
      <c r="B64529" s="1"/>
      <c r="C64529" s="1"/>
      <c r="K64529" s="1"/>
      <c r="L64529" s="1"/>
      <c r="M64529" s="1"/>
      <c r="N64529" s="1"/>
      <c r="O64529" s="1"/>
      <c r="P64529" s="1"/>
      <c r="Q64529" s="1"/>
      <c r="R64529" s="1"/>
    </row>
    <row r="64530" spans="2:18" ht="12.75" customHeight="1">
      <c r="B64530" s="1"/>
      <c r="C64530" s="1"/>
      <c r="K64530" s="1"/>
      <c r="L64530" s="1"/>
      <c r="M64530" s="1"/>
      <c r="N64530" s="1"/>
      <c r="O64530" s="1"/>
      <c r="P64530" s="1"/>
      <c r="Q64530" s="1"/>
      <c r="R64530" s="1"/>
    </row>
    <row r="64531" spans="2:18" ht="12.75" customHeight="1">
      <c r="B64531" s="1"/>
      <c r="C64531" s="1"/>
      <c r="K64531" s="1"/>
      <c r="L64531" s="1"/>
      <c r="M64531" s="1"/>
      <c r="N64531" s="1"/>
      <c r="O64531" s="1"/>
      <c r="P64531" s="1"/>
      <c r="Q64531" s="1"/>
      <c r="R64531" s="1"/>
    </row>
    <row r="64532" spans="2:18" ht="12.75" customHeight="1">
      <c r="B64532" s="1"/>
      <c r="C64532" s="1"/>
      <c r="K64532" s="1"/>
      <c r="L64532" s="1"/>
      <c r="M64532" s="1"/>
      <c r="N64532" s="1"/>
      <c r="O64532" s="1"/>
      <c r="P64532" s="1"/>
      <c r="Q64532" s="1"/>
      <c r="R64532" s="1"/>
    </row>
    <row r="64533" spans="2:18" ht="12.75" customHeight="1">
      <c r="B64533" s="1"/>
      <c r="C64533" s="1"/>
      <c r="K64533" s="1"/>
      <c r="L64533" s="1"/>
      <c r="M64533" s="1"/>
      <c r="N64533" s="1"/>
      <c r="O64533" s="1"/>
      <c r="P64533" s="1"/>
      <c r="Q64533" s="1"/>
      <c r="R64533" s="1"/>
    </row>
    <row r="64534" spans="2:18" ht="12.75" customHeight="1">
      <c r="B64534" s="1"/>
      <c r="C64534" s="1"/>
      <c r="K64534" s="1"/>
      <c r="L64534" s="1"/>
      <c r="M64534" s="1"/>
      <c r="N64534" s="1"/>
      <c r="O64534" s="1"/>
      <c r="P64534" s="1"/>
      <c r="Q64534" s="1"/>
      <c r="R64534" s="1"/>
    </row>
    <row r="64535" spans="2:18" ht="12.75" customHeight="1">
      <c r="B64535" s="1"/>
      <c r="C64535" s="1"/>
      <c r="K64535" s="1"/>
      <c r="L64535" s="1"/>
      <c r="M64535" s="1"/>
      <c r="N64535" s="1"/>
      <c r="O64535" s="1"/>
      <c r="P64535" s="1"/>
      <c r="Q64535" s="1"/>
      <c r="R64535" s="1"/>
    </row>
    <row r="64536" spans="2:18" ht="12.75" customHeight="1">
      <c r="B64536" s="1"/>
      <c r="C64536" s="1"/>
      <c r="K64536" s="1"/>
      <c r="L64536" s="1"/>
      <c r="M64536" s="1"/>
      <c r="N64536" s="1"/>
      <c r="O64536" s="1"/>
      <c r="P64536" s="1"/>
      <c r="Q64536" s="1"/>
      <c r="R64536" s="1"/>
    </row>
    <row r="64537" spans="2:18" ht="12.75" customHeight="1">
      <c r="B64537" s="1"/>
      <c r="C64537" s="1"/>
      <c r="K64537" s="1"/>
      <c r="L64537" s="1"/>
      <c r="M64537" s="1"/>
      <c r="N64537" s="1"/>
      <c r="O64537" s="1"/>
      <c r="P64537" s="1"/>
      <c r="Q64537" s="1"/>
      <c r="R64537" s="1"/>
    </row>
    <row r="64538" spans="2:18" ht="12.75" customHeight="1">
      <c r="B64538" s="1"/>
      <c r="C64538" s="1"/>
      <c r="K64538" s="1"/>
      <c r="L64538" s="1"/>
      <c r="M64538" s="1"/>
      <c r="N64538" s="1"/>
      <c r="O64538" s="1"/>
      <c r="P64538" s="1"/>
      <c r="Q64538" s="1"/>
      <c r="R64538" s="1"/>
    </row>
    <row r="64539" spans="2:18" ht="12.75" customHeight="1">
      <c r="B64539" s="1"/>
      <c r="C64539" s="1"/>
      <c r="K64539" s="1"/>
      <c r="L64539" s="1"/>
      <c r="M64539" s="1"/>
      <c r="N64539" s="1"/>
      <c r="O64539" s="1"/>
      <c r="P64539" s="1"/>
      <c r="Q64539" s="1"/>
      <c r="R64539" s="1"/>
    </row>
    <row r="64540" spans="2:18" ht="12.75" customHeight="1">
      <c r="B64540" s="1"/>
      <c r="C64540" s="1"/>
      <c r="K64540" s="1"/>
      <c r="L64540" s="1"/>
      <c r="M64540" s="1"/>
      <c r="N64540" s="1"/>
      <c r="O64540" s="1"/>
      <c r="P64540" s="1"/>
      <c r="Q64540" s="1"/>
      <c r="R64540" s="1"/>
    </row>
    <row r="64541" spans="2:18" ht="12.75" customHeight="1">
      <c r="B64541" s="1"/>
      <c r="C64541" s="1"/>
      <c r="K64541" s="1"/>
      <c r="L64541" s="1"/>
      <c r="M64541" s="1"/>
      <c r="N64541" s="1"/>
      <c r="O64541" s="1"/>
      <c r="P64541" s="1"/>
      <c r="Q64541" s="1"/>
      <c r="R64541" s="1"/>
    </row>
    <row r="64542" spans="2:18" ht="12.75" customHeight="1">
      <c r="B64542" s="1"/>
      <c r="C64542" s="1"/>
      <c r="K64542" s="1"/>
      <c r="L64542" s="1"/>
      <c r="M64542" s="1"/>
      <c r="N64542" s="1"/>
      <c r="O64542" s="1"/>
      <c r="P64542" s="1"/>
      <c r="Q64542" s="1"/>
      <c r="R64542" s="1"/>
    </row>
    <row r="64543" spans="2:18" ht="12.75" customHeight="1">
      <c r="B64543" s="1"/>
      <c r="C64543" s="1"/>
      <c r="K64543" s="1"/>
      <c r="L64543" s="1"/>
      <c r="M64543" s="1"/>
      <c r="N64543" s="1"/>
      <c r="O64543" s="1"/>
      <c r="P64543" s="1"/>
      <c r="Q64543" s="1"/>
      <c r="R64543" s="1"/>
    </row>
    <row r="64544" spans="2:18" ht="12.75" customHeight="1">
      <c r="B64544" s="1"/>
      <c r="C64544" s="1"/>
      <c r="K64544" s="1"/>
      <c r="L64544" s="1"/>
      <c r="M64544" s="1"/>
      <c r="N64544" s="1"/>
      <c r="O64544" s="1"/>
      <c r="P64544" s="1"/>
      <c r="Q64544" s="1"/>
      <c r="R64544" s="1"/>
    </row>
    <row r="64545" spans="2:18" ht="12.75" customHeight="1">
      <c r="B64545" s="1"/>
      <c r="C64545" s="1"/>
      <c r="K64545" s="1"/>
      <c r="L64545" s="1"/>
      <c r="M64545" s="1"/>
      <c r="N64545" s="1"/>
      <c r="O64545" s="1"/>
      <c r="P64545" s="1"/>
      <c r="Q64545" s="1"/>
      <c r="R64545" s="1"/>
    </row>
    <row r="64546" spans="2:18" ht="12.75" customHeight="1">
      <c r="B64546" s="1"/>
      <c r="C64546" s="1"/>
      <c r="K64546" s="1"/>
      <c r="L64546" s="1"/>
      <c r="M64546" s="1"/>
      <c r="N64546" s="1"/>
      <c r="O64546" s="1"/>
      <c r="P64546" s="1"/>
      <c r="Q64546" s="1"/>
      <c r="R64546" s="1"/>
    </row>
    <row r="64547" spans="2:18" ht="12.75" customHeight="1">
      <c r="B64547" s="1"/>
      <c r="C64547" s="1"/>
      <c r="K64547" s="1"/>
      <c r="L64547" s="1"/>
      <c r="M64547" s="1"/>
      <c r="N64547" s="1"/>
      <c r="O64547" s="1"/>
      <c r="P64547" s="1"/>
      <c r="Q64547" s="1"/>
      <c r="R64547" s="1"/>
    </row>
    <row r="64548" spans="2:18" ht="12.75" customHeight="1">
      <c r="B64548" s="1"/>
      <c r="C64548" s="1"/>
      <c r="K64548" s="1"/>
      <c r="L64548" s="1"/>
      <c r="M64548" s="1"/>
      <c r="N64548" s="1"/>
      <c r="O64548" s="1"/>
      <c r="P64548" s="1"/>
      <c r="Q64548" s="1"/>
      <c r="R64548" s="1"/>
    </row>
    <row r="64549" spans="2:18" ht="12.75" customHeight="1">
      <c r="B64549" s="1"/>
      <c r="C64549" s="1"/>
      <c r="K64549" s="1"/>
      <c r="L64549" s="1"/>
      <c r="M64549" s="1"/>
      <c r="N64549" s="1"/>
      <c r="O64549" s="1"/>
      <c r="P64549" s="1"/>
      <c r="Q64549" s="1"/>
      <c r="R64549" s="1"/>
    </row>
    <row r="64550" spans="2:18" ht="12.75" customHeight="1">
      <c r="B64550" s="1"/>
      <c r="C64550" s="1"/>
      <c r="K64550" s="1"/>
      <c r="L64550" s="1"/>
      <c r="M64550" s="1"/>
      <c r="N64550" s="1"/>
      <c r="O64550" s="1"/>
      <c r="P64550" s="1"/>
      <c r="Q64550" s="1"/>
      <c r="R64550" s="1"/>
    </row>
    <row r="64551" spans="2:18" ht="12.75" customHeight="1">
      <c r="B64551" s="1"/>
      <c r="C64551" s="1"/>
      <c r="K64551" s="1"/>
      <c r="L64551" s="1"/>
      <c r="M64551" s="1"/>
      <c r="N64551" s="1"/>
      <c r="O64551" s="1"/>
      <c r="P64551" s="1"/>
      <c r="Q64551" s="1"/>
      <c r="R64551" s="1"/>
    </row>
    <row r="64552" spans="2:18" ht="12.75" customHeight="1">
      <c r="B64552" s="1"/>
      <c r="C64552" s="1"/>
      <c r="K64552" s="1"/>
      <c r="L64552" s="1"/>
      <c r="M64552" s="1"/>
      <c r="N64552" s="1"/>
      <c r="O64552" s="1"/>
      <c r="P64552" s="1"/>
      <c r="Q64552" s="1"/>
      <c r="R64552" s="1"/>
    </row>
    <row r="64553" spans="2:18" ht="12.75" customHeight="1">
      <c r="B64553" s="1"/>
      <c r="C64553" s="1"/>
      <c r="K64553" s="1"/>
      <c r="L64553" s="1"/>
      <c r="M64553" s="1"/>
      <c r="N64553" s="1"/>
      <c r="O64553" s="1"/>
      <c r="P64553" s="1"/>
      <c r="Q64553" s="1"/>
      <c r="R64553" s="1"/>
    </row>
    <row r="64554" spans="2:18" ht="12.75" customHeight="1">
      <c r="B64554" s="1"/>
      <c r="C64554" s="1"/>
      <c r="K64554" s="1"/>
      <c r="L64554" s="1"/>
      <c r="M64554" s="1"/>
      <c r="N64554" s="1"/>
      <c r="O64554" s="1"/>
      <c r="P64554" s="1"/>
      <c r="Q64554" s="1"/>
      <c r="R64554" s="1"/>
    </row>
    <row r="64555" spans="2:18" ht="12.75" customHeight="1">
      <c r="B64555" s="1"/>
      <c r="C64555" s="1"/>
      <c r="K64555" s="1"/>
      <c r="L64555" s="1"/>
      <c r="M64555" s="1"/>
      <c r="N64555" s="1"/>
      <c r="O64555" s="1"/>
      <c r="P64555" s="1"/>
      <c r="Q64555" s="1"/>
      <c r="R64555" s="1"/>
    </row>
    <row r="64556" spans="2:18" ht="12.75" customHeight="1">
      <c r="B64556" s="1"/>
      <c r="C64556" s="1"/>
      <c r="K64556" s="1"/>
      <c r="L64556" s="1"/>
      <c r="M64556" s="1"/>
      <c r="N64556" s="1"/>
      <c r="O64556" s="1"/>
      <c r="P64556" s="1"/>
      <c r="Q64556" s="1"/>
      <c r="R64556" s="1"/>
    </row>
    <row r="64557" spans="2:18" ht="12.75" customHeight="1">
      <c r="B64557" s="1"/>
      <c r="C64557" s="1"/>
      <c r="K64557" s="1"/>
      <c r="L64557" s="1"/>
      <c r="M64557" s="1"/>
      <c r="N64557" s="1"/>
      <c r="O64557" s="1"/>
      <c r="P64557" s="1"/>
      <c r="Q64557" s="1"/>
      <c r="R64557" s="1"/>
    </row>
    <row r="64558" spans="2:18" ht="12.75" customHeight="1">
      <c r="B64558" s="1"/>
      <c r="C64558" s="1"/>
      <c r="K64558" s="1"/>
      <c r="L64558" s="1"/>
      <c r="M64558" s="1"/>
      <c r="N64558" s="1"/>
      <c r="O64558" s="1"/>
      <c r="P64558" s="1"/>
      <c r="Q64558" s="1"/>
      <c r="R64558" s="1"/>
    </row>
    <row r="64559" spans="2:18" ht="12.75" customHeight="1">
      <c r="B64559" s="1"/>
      <c r="C64559" s="1"/>
      <c r="K64559" s="1"/>
      <c r="L64559" s="1"/>
      <c r="M64559" s="1"/>
      <c r="N64559" s="1"/>
      <c r="O64559" s="1"/>
      <c r="P64559" s="1"/>
      <c r="Q64559" s="1"/>
      <c r="R64559" s="1"/>
    </row>
    <row r="64560" spans="2:18" ht="12.75" customHeight="1">
      <c r="B64560" s="1"/>
      <c r="C64560" s="1"/>
      <c r="K64560" s="1"/>
      <c r="L64560" s="1"/>
      <c r="M64560" s="1"/>
      <c r="N64560" s="1"/>
      <c r="O64560" s="1"/>
      <c r="P64560" s="1"/>
      <c r="Q64560" s="1"/>
      <c r="R64560" s="1"/>
    </row>
    <row r="64561" spans="2:18" ht="12.75" customHeight="1">
      <c r="B64561" s="1"/>
      <c r="C64561" s="1"/>
      <c r="K64561" s="1"/>
      <c r="L64561" s="1"/>
      <c r="M64561" s="1"/>
      <c r="N64561" s="1"/>
      <c r="O64561" s="1"/>
      <c r="P64561" s="1"/>
      <c r="Q64561" s="1"/>
      <c r="R64561" s="1"/>
    </row>
    <row r="64562" spans="2:18" ht="12.75" customHeight="1">
      <c r="B64562" s="1"/>
      <c r="C64562" s="1"/>
      <c r="K64562" s="1"/>
      <c r="L64562" s="1"/>
      <c r="M64562" s="1"/>
      <c r="N64562" s="1"/>
      <c r="O64562" s="1"/>
      <c r="P64562" s="1"/>
      <c r="Q64562" s="1"/>
      <c r="R64562" s="1"/>
    </row>
    <row r="64563" spans="2:18" ht="12.75" customHeight="1">
      <c r="B64563" s="1"/>
      <c r="C64563" s="1"/>
      <c r="K64563" s="1"/>
      <c r="L64563" s="1"/>
      <c r="M64563" s="1"/>
      <c r="N64563" s="1"/>
      <c r="O64563" s="1"/>
      <c r="P64563" s="1"/>
      <c r="Q64563" s="1"/>
      <c r="R64563" s="1"/>
    </row>
    <row r="64564" spans="2:18" ht="12.75" customHeight="1">
      <c r="B64564" s="1"/>
      <c r="C64564" s="1"/>
      <c r="K64564" s="1"/>
      <c r="L64564" s="1"/>
      <c r="M64564" s="1"/>
      <c r="N64564" s="1"/>
      <c r="O64564" s="1"/>
      <c r="P64564" s="1"/>
      <c r="Q64564" s="1"/>
      <c r="R64564" s="1"/>
    </row>
    <row r="64565" spans="2:18" ht="12.75" customHeight="1">
      <c r="B64565" s="1"/>
      <c r="C64565" s="1"/>
      <c r="K64565" s="1"/>
      <c r="L64565" s="1"/>
      <c r="M64565" s="1"/>
      <c r="N64565" s="1"/>
      <c r="O64565" s="1"/>
      <c r="P64565" s="1"/>
      <c r="Q64565" s="1"/>
      <c r="R64565" s="1"/>
    </row>
    <row r="64566" spans="2:18" ht="12.75" customHeight="1">
      <c r="B64566" s="1"/>
      <c r="C64566" s="1"/>
      <c r="K64566" s="1"/>
      <c r="L64566" s="1"/>
      <c r="M64566" s="1"/>
      <c r="N64566" s="1"/>
      <c r="O64566" s="1"/>
      <c r="P64566" s="1"/>
      <c r="Q64566" s="1"/>
      <c r="R64566" s="1"/>
    </row>
    <row r="64567" spans="2:18" ht="12.75" customHeight="1">
      <c r="B64567" s="1"/>
      <c r="C64567" s="1"/>
      <c r="K64567" s="1"/>
      <c r="L64567" s="1"/>
      <c r="M64567" s="1"/>
      <c r="N64567" s="1"/>
      <c r="O64567" s="1"/>
      <c r="P64567" s="1"/>
      <c r="Q64567" s="1"/>
      <c r="R64567" s="1"/>
    </row>
    <row r="64568" spans="2:18" ht="12.75" customHeight="1">
      <c r="B64568" s="1"/>
      <c r="C64568" s="1"/>
      <c r="K64568" s="1"/>
      <c r="L64568" s="1"/>
      <c r="M64568" s="1"/>
      <c r="N64568" s="1"/>
      <c r="O64568" s="1"/>
      <c r="P64568" s="1"/>
      <c r="Q64568" s="1"/>
      <c r="R64568" s="1"/>
    </row>
    <row r="64569" spans="2:18" ht="12.75" customHeight="1">
      <c r="B64569" s="1"/>
      <c r="C64569" s="1"/>
      <c r="K64569" s="1"/>
      <c r="L64569" s="1"/>
      <c r="M64569" s="1"/>
      <c r="N64569" s="1"/>
      <c r="O64569" s="1"/>
      <c r="P64569" s="1"/>
      <c r="Q64569" s="1"/>
      <c r="R64569" s="1"/>
    </row>
    <row r="64570" spans="2:18" ht="12.75" customHeight="1">
      <c r="B64570" s="1"/>
      <c r="C64570" s="1"/>
      <c r="K64570" s="1"/>
      <c r="L64570" s="1"/>
      <c r="M64570" s="1"/>
      <c r="N64570" s="1"/>
      <c r="O64570" s="1"/>
      <c r="P64570" s="1"/>
      <c r="Q64570" s="1"/>
      <c r="R64570" s="1"/>
    </row>
    <row r="64571" spans="2:18" ht="12.75" customHeight="1">
      <c r="B64571" s="1"/>
      <c r="C64571" s="1"/>
      <c r="K64571" s="1"/>
      <c r="L64571" s="1"/>
      <c r="M64571" s="1"/>
      <c r="N64571" s="1"/>
      <c r="O64571" s="1"/>
      <c r="P64571" s="1"/>
      <c r="Q64571" s="1"/>
      <c r="R64571" s="1"/>
    </row>
    <row r="64572" spans="2:18" ht="12.75" customHeight="1">
      <c r="B64572" s="1"/>
      <c r="C64572" s="1"/>
      <c r="K64572" s="1"/>
      <c r="L64572" s="1"/>
      <c r="M64572" s="1"/>
      <c r="N64572" s="1"/>
      <c r="O64572" s="1"/>
      <c r="P64572" s="1"/>
      <c r="Q64572" s="1"/>
      <c r="R64572" s="1"/>
    </row>
    <row r="64573" spans="2:18" ht="12.75" customHeight="1">
      <c r="B64573" s="1"/>
      <c r="C64573" s="1"/>
      <c r="K64573" s="1"/>
      <c r="L64573" s="1"/>
      <c r="M64573" s="1"/>
      <c r="N64573" s="1"/>
      <c r="O64573" s="1"/>
      <c r="P64573" s="1"/>
      <c r="Q64573" s="1"/>
      <c r="R64573" s="1"/>
    </row>
    <row r="64574" spans="2:18" ht="12.75" customHeight="1">
      <c r="B64574" s="1"/>
      <c r="C64574" s="1"/>
      <c r="K64574" s="1"/>
      <c r="L64574" s="1"/>
      <c r="M64574" s="1"/>
      <c r="N64574" s="1"/>
      <c r="O64574" s="1"/>
      <c r="P64574" s="1"/>
      <c r="Q64574" s="1"/>
      <c r="R64574" s="1"/>
    </row>
    <row r="64575" spans="2:18" ht="12.75" customHeight="1">
      <c r="B64575" s="1"/>
      <c r="C64575" s="1"/>
      <c r="K64575" s="1"/>
      <c r="L64575" s="1"/>
      <c r="M64575" s="1"/>
      <c r="N64575" s="1"/>
      <c r="O64575" s="1"/>
      <c r="P64575" s="1"/>
      <c r="Q64575" s="1"/>
      <c r="R64575" s="1"/>
    </row>
    <row r="64576" spans="2:18" ht="12.75" customHeight="1">
      <c r="B64576" s="1"/>
      <c r="C64576" s="1"/>
      <c r="K64576" s="1"/>
      <c r="L64576" s="1"/>
      <c r="M64576" s="1"/>
      <c r="N64576" s="1"/>
      <c r="O64576" s="1"/>
      <c r="P64576" s="1"/>
      <c r="Q64576" s="1"/>
      <c r="R64576" s="1"/>
    </row>
    <row r="64577" spans="2:18" ht="12.75" customHeight="1">
      <c r="B64577" s="1"/>
      <c r="C64577" s="1"/>
      <c r="K64577" s="1"/>
      <c r="L64577" s="1"/>
      <c r="M64577" s="1"/>
      <c r="N64577" s="1"/>
      <c r="O64577" s="1"/>
      <c r="P64577" s="1"/>
      <c r="Q64577" s="1"/>
      <c r="R64577" s="1"/>
    </row>
    <row r="64578" spans="2:18" ht="12.75" customHeight="1">
      <c r="B64578" s="1"/>
      <c r="C64578" s="1"/>
      <c r="K64578" s="1"/>
      <c r="L64578" s="1"/>
      <c r="M64578" s="1"/>
      <c r="N64578" s="1"/>
      <c r="O64578" s="1"/>
      <c r="P64578" s="1"/>
      <c r="Q64578" s="1"/>
      <c r="R64578" s="1"/>
    </row>
    <row r="64579" spans="2:18" ht="12.75" customHeight="1">
      <c r="B64579" s="1"/>
      <c r="C64579" s="1"/>
      <c r="K64579" s="1"/>
      <c r="L64579" s="1"/>
      <c r="M64579" s="1"/>
      <c r="N64579" s="1"/>
      <c r="O64579" s="1"/>
      <c r="P64579" s="1"/>
      <c r="Q64579" s="1"/>
      <c r="R64579" s="1"/>
    </row>
    <row r="64580" spans="2:18" ht="12.75" customHeight="1">
      <c r="B64580" s="1"/>
      <c r="C64580" s="1"/>
      <c r="K64580" s="1"/>
      <c r="L64580" s="1"/>
      <c r="M64580" s="1"/>
      <c r="N64580" s="1"/>
      <c r="O64580" s="1"/>
      <c r="P64580" s="1"/>
      <c r="Q64580" s="1"/>
      <c r="R64580" s="1"/>
    </row>
    <row r="64581" spans="2:18" ht="12.75" customHeight="1">
      <c r="B64581" s="1"/>
      <c r="C64581" s="1"/>
      <c r="K64581" s="1"/>
      <c r="L64581" s="1"/>
      <c r="M64581" s="1"/>
      <c r="N64581" s="1"/>
      <c r="O64581" s="1"/>
      <c r="P64581" s="1"/>
      <c r="Q64581" s="1"/>
      <c r="R64581" s="1"/>
    </row>
    <row r="64582" spans="2:18" ht="12.75" customHeight="1">
      <c r="B64582" s="1"/>
      <c r="C64582" s="1"/>
      <c r="K64582" s="1"/>
      <c r="L64582" s="1"/>
      <c r="M64582" s="1"/>
      <c r="N64582" s="1"/>
      <c r="O64582" s="1"/>
      <c r="P64582" s="1"/>
      <c r="Q64582" s="1"/>
      <c r="R64582" s="1"/>
    </row>
    <row r="64583" spans="2:18" ht="12.75" customHeight="1">
      <c r="B64583" s="1"/>
      <c r="C64583" s="1"/>
      <c r="K64583" s="1"/>
      <c r="L64583" s="1"/>
      <c r="M64583" s="1"/>
      <c r="N64583" s="1"/>
      <c r="O64583" s="1"/>
      <c r="P64583" s="1"/>
      <c r="Q64583" s="1"/>
      <c r="R64583" s="1"/>
    </row>
    <row r="64584" spans="2:18" ht="12.75" customHeight="1">
      <c r="B64584" s="1"/>
      <c r="C64584" s="1"/>
      <c r="K64584" s="1"/>
      <c r="L64584" s="1"/>
      <c r="M64584" s="1"/>
      <c r="N64584" s="1"/>
      <c r="O64584" s="1"/>
      <c r="P64584" s="1"/>
      <c r="Q64584" s="1"/>
      <c r="R64584" s="1"/>
    </row>
    <row r="64585" spans="2:18" ht="12.75" customHeight="1">
      <c r="B64585" s="1"/>
      <c r="C64585" s="1"/>
      <c r="K64585" s="1"/>
      <c r="L64585" s="1"/>
      <c r="M64585" s="1"/>
      <c r="N64585" s="1"/>
      <c r="O64585" s="1"/>
      <c r="P64585" s="1"/>
      <c r="Q64585" s="1"/>
      <c r="R64585" s="1"/>
    </row>
    <row r="64586" spans="2:18" ht="12.75" customHeight="1">
      <c r="B64586" s="1"/>
      <c r="C64586" s="1"/>
      <c r="K64586" s="1"/>
      <c r="L64586" s="1"/>
      <c r="M64586" s="1"/>
      <c r="N64586" s="1"/>
      <c r="O64586" s="1"/>
      <c r="P64586" s="1"/>
      <c r="Q64586" s="1"/>
      <c r="R64586" s="1"/>
    </row>
    <row r="64587" spans="2:18" ht="12.75" customHeight="1">
      <c r="B64587" s="1"/>
      <c r="C64587" s="1"/>
      <c r="K64587" s="1"/>
      <c r="L64587" s="1"/>
      <c r="M64587" s="1"/>
      <c r="N64587" s="1"/>
      <c r="O64587" s="1"/>
      <c r="P64587" s="1"/>
      <c r="Q64587" s="1"/>
      <c r="R64587" s="1"/>
    </row>
    <row r="64588" spans="2:18" ht="12.75" customHeight="1">
      <c r="B64588" s="1"/>
      <c r="C64588" s="1"/>
      <c r="K64588" s="1"/>
      <c r="L64588" s="1"/>
      <c r="M64588" s="1"/>
      <c r="N64588" s="1"/>
      <c r="O64588" s="1"/>
      <c r="P64588" s="1"/>
      <c r="Q64588" s="1"/>
      <c r="R64588" s="1"/>
    </row>
    <row r="64589" spans="2:18" ht="12.75" customHeight="1">
      <c r="B64589" s="1"/>
      <c r="C64589" s="1"/>
      <c r="K64589" s="1"/>
      <c r="L64589" s="1"/>
      <c r="M64589" s="1"/>
      <c r="N64589" s="1"/>
      <c r="O64589" s="1"/>
      <c r="P64589" s="1"/>
      <c r="Q64589" s="1"/>
      <c r="R64589" s="1"/>
    </row>
    <row r="64590" spans="2:18" ht="12.75" customHeight="1">
      <c r="B64590" s="1"/>
      <c r="C64590" s="1"/>
      <c r="K64590" s="1"/>
      <c r="L64590" s="1"/>
      <c r="M64590" s="1"/>
      <c r="N64590" s="1"/>
      <c r="O64590" s="1"/>
      <c r="P64590" s="1"/>
      <c r="Q64590" s="1"/>
      <c r="R64590" s="1"/>
    </row>
    <row r="64591" spans="2:18" ht="12.75" customHeight="1">
      <c r="B64591" s="1"/>
      <c r="C64591" s="1"/>
      <c r="K64591" s="1"/>
      <c r="L64591" s="1"/>
      <c r="M64591" s="1"/>
      <c r="N64591" s="1"/>
      <c r="O64591" s="1"/>
      <c r="P64591" s="1"/>
      <c r="Q64591" s="1"/>
      <c r="R64591" s="1"/>
    </row>
    <row r="64592" spans="2:18" ht="12.75" customHeight="1">
      <c r="B64592" s="1"/>
      <c r="C64592" s="1"/>
      <c r="K64592" s="1"/>
      <c r="L64592" s="1"/>
      <c r="M64592" s="1"/>
      <c r="N64592" s="1"/>
      <c r="O64592" s="1"/>
      <c r="P64592" s="1"/>
      <c r="Q64592" s="1"/>
      <c r="R64592" s="1"/>
    </row>
    <row r="64593" spans="2:18" ht="12.75" customHeight="1">
      <c r="B64593" s="1"/>
      <c r="C64593" s="1"/>
      <c r="K64593" s="1"/>
      <c r="L64593" s="1"/>
      <c r="M64593" s="1"/>
      <c r="N64593" s="1"/>
      <c r="O64593" s="1"/>
      <c r="P64593" s="1"/>
      <c r="Q64593" s="1"/>
      <c r="R64593" s="1"/>
    </row>
    <row r="64594" spans="2:18" ht="12.75" customHeight="1">
      <c r="B64594" s="1"/>
      <c r="C64594" s="1"/>
      <c r="K64594" s="1"/>
      <c r="L64594" s="1"/>
      <c r="M64594" s="1"/>
      <c r="N64594" s="1"/>
      <c r="O64594" s="1"/>
      <c r="P64594" s="1"/>
      <c r="Q64594" s="1"/>
      <c r="R64594" s="1"/>
    </row>
    <row r="64595" spans="2:18" ht="12.75" customHeight="1">
      <c r="B64595" s="1"/>
      <c r="C64595" s="1"/>
      <c r="K64595" s="1"/>
      <c r="L64595" s="1"/>
      <c r="M64595" s="1"/>
      <c r="N64595" s="1"/>
      <c r="O64595" s="1"/>
      <c r="P64595" s="1"/>
      <c r="Q64595" s="1"/>
      <c r="R64595" s="1"/>
    </row>
    <row r="64596" spans="2:18" ht="12.75" customHeight="1">
      <c r="B64596" s="1"/>
      <c r="C64596" s="1"/>
      <c r="K64596" s="1"/>
      <c r="L64596" s="1"/>
      <c r="M64596" s="1"/>
      <c r="N64596" s="1"/>
      <c r="O64596" s="1"/>
      <c r="P64596" s="1"/>
      <c r="Q64596" s="1"/>
      <c r="R64596" s="1"/>
    </row>
    <row r="64597" spans="2:18" ht="12.75" customHeight="1">
      <c r="B64597" s="1"/>
      <c r="C64597" s="1"/>
      <c r="K64597" s="1"/>
      <c r="L64597" s="1"/>
      <c r="M64597" s="1"/>
      <c r="N64597" s="1"/>
      <c r="O64597" s="1"/>
      <c r="P64597" s="1"/>
      <c r="Q64597" s="1"/>
      <c r="R64597" s="1"/>
    </row>
    <row r="64598" spans="2:18" ht="12.75" customHeight="1">
      <c r="B64598" s="1"/>
      <c r="C64598" s="1"/>
      <c r="K64598" s="1"/>
      <c r="L64598" s="1"/>
      <c r="M64598" s="1"/>
      <c r="N64598" s="1"/>
      <c r="O64598" s="1"/>
      <c r="P64598" s="1"/>
      <c r="Q64598" s="1"/>
      <c r="R64598" s="1"/>
    </row>
    <row r="64599" spans="2:18" ht="12.75" customHeight="1">
      <c r="B64599" s="1"/>
      <c r="C64599" s="1"/>
      <c r="K64599" s="1"/>
      <c r="L64599" s="1"/>
      <c r="M64599" s="1"/>
      <c r="N64599" s="1"/>
      <c r="O64599" s="1"/>
      <c r="P64599" s="1"/>
      <c r="Q64599" s="1"/>
      <c r="R64599" s="1"/>
    </row>
    <row r="64600" spans="2:18" ht="12.75" customHeight="1">
      <c r="B64600" s="1"/>
      <c r="C64600" s="1"/>
      <c r="K64600" s="1"/>
      <c r="L64600" s="1"/>
      <c r="M64600" s="1"/>
      <c r="N64600" s="1"/>
      <c r="O64600" s="1"/>
      <c r="P64600" s="1"/>
      <c r="Q64600" s="1"/>
      <c r="R64600" s="1"/>
    </row>
    <row r="64601" spans="2:18" ht="12.75" customHeight="1">
      <c r="B64601" s="1"/>
      <c r="C64601" s="1"/>
      <c r="K64601" s="1"/>
      <c r="L64601" s="1"/>
      <c r="M64601" s="1"/>
      <c r="N64601" s="1"/>
      <c r="O64601" s="1"/>
      <c r="P64601" s="1"/>
      <c r="Q64601" s="1"/>
      <c r="R64601" s="1"/>
    </row>
    <row r="64602" spans="2:18" ht="12.75" customHeight="1">
      <c r="B64602" s="1"/>
      <c r="C64602" s="1"/>
      <c r="K64602" s="1"/>
      <c r="L64602" s="1"/>
      <c r="M64602" s="1"/>
      <c r="N64602" s="1"/>
      <c r="O64602" s="1"/>
      <c r="P64602" s="1"/>
      <c r="Q64602" s="1"/>
      <c r="R64602" s="1"/>
    </row>
    <row r="64603" spans="2:18" ht="12.75" customHeight="1">
      <c r="B64603" s="1"/>
      <c r="C64603" s="1"/>
      <c r="K64603" s="1"/>
      <c r="L64603" s="1"/>
      <c r="M64603" s="1"/>
      <c r="N64603" s="1"/>
      <c r="O64603" s="1"/>
      <c r="P64603" s="1"/>
      <c r="Q64603" s="1"/>
      <c r="R64603" s="1"/>
    </row>
    <row r="64604" spans="2:18" ht="12.75" customHeight="1">
      <c r="B64604" s="1"/>
      <c r="C64604" s="1"/>
      <c r="K64604" s="1"/>
      <c r="L64604" s="1"/>
      <c r="M64604" s="1"/>
      <c r="N64604" s="1"/>
      <c r="O64604" s="1"/>
      <c r="P64604" s="1"/>
      <c r="Q64604" s="1"/>
      <c r="R64604" s="1"/>
    </row>
    <row r="64605" spans="2:18" ht="12.75" customHeight="1">
      <c r="B64605" s="1"/>
      <c r="C64605" s="1"/>
      <c r="K64605" s="1"/>
      <c r="L64605" s="1"/>
      <c r="M64605" s="1"/>
      <c r="N64605" s="1"/>
      <c r="O64605" s="1"/>
      <c r="P64605" s="1"/>
      <c r="Q64605" s="1"/>
      <c r="R64605" s="1"/>
    </row>
    <row r="64606" spans="2:18" ht="12.75" customHeight="1">
      <c r="B64606" s="1"/>
      <c r="C64606" s="1"/>
      <c r="K64606" s="1"/>
      <c r="L64606" s="1"/>
      <c r="M64606" s="1"/>
      <c r="N64606" s="1"/>
      <c r="O64606" s="1"/>
      <c r="P64606" s="1"/>
      <c r="Q64606" s="1"/>
      <c r="R64606" s="1"/>
    </row>
    <row r="64607" spans="2:18" ht="12.75" customHeight="1">
      <c r="B64607" s="1"/>
      <c r="C64607" s="1"/>
      <c r="K64607" s="1"/>
      <c r="L64607" s="1"/>
      <c r="M64607" s="1"/>
      <c r="N64607" s="1"/>
      <c r="O64607" s="1"/>
      <c r="P64607" s="1"/>
      <c r="Q64607" s="1"/>
      <c r="R64607" s="1"/>
    </row>
    <row r="64608" spans="2:18" ht="12.75" customHeight="1">
      <c r="B64608" s="1"/>
      <c r="C64608" s="1"/>
      <c r="K64608" s="1"/>
      <c r="L64608" s="1"/>
      <c r="M64608" s="1"/>
      <c r="N64608" s="1"/>
      <c r="O64608" s="1"/>
      <c r="P64608" s="1"/>
      <c r="Q64608" s="1"/>
      <c r="R64608" s="1"/>
    </row>
    <row r="64609" spans="2:18" ht="12.75" customHeight="1">
      <c r="B64609" s="1"/>
      <c r="C64609" s="1"/>
      <c r="K64609" s="1"/>
      <c r="L64609" s="1"/>
      <c r="M64609" s="1"/>
      <c r="N64609" s="1"/>
      <c r="O64609" s="1"/>
      <c r="P64609" s="1"/>
      <c r="Q64609" s="1"/>
      <c r="R64609" s="1"/>
    </row>
    <row r="64610" spans="2:18" ht="12.75" customHeight="1">
      <c r="B64610" s="1"/>
      <c r="C64610" s="1"/>
      <c r="K64610" s="1"/>
      <c r="L64610" s="1"/>
      <c r="M64610" s="1"/>
      <c r="N64610" s="1"/>
      <c r="O64610" s="1"/>
      <c r="P64610" s="1"/>
      <c r="Q64610" s="1"/>
      <c r="R64610" s="1"/>
    </row>
    <row r="64611" spans="2:18" ht="12.75" customHeight="1">
      <c r="B64611" s="1"/>
      <c r="C64611" s="1"/>
      <c r="K64611" s="1"/>
      <c r="L64611" s="1"/>
      <c r="M64611" s="1"/>
      <c r="N64611" s="1"/>
      <c r="O64611" s="1"/>
      <c r="P64611" s="1"/>
      <c r="Q64611" s="1"/>
      <c r="R64611" s="1"/>
    </row>
    <row r="64612" spans="2:18" ht="12.75" customHeight="1">
      <c r="B64612" s="1"/>
      <c r="C64612" s="1"/>
      <c r="K64612" s="1"/>
      <c r="L64612" s="1"/>
      <c r="M64612" s="1"/>
      <c r="N64612" s="1"/>
      <c r="O64612" s="1"/>
      <c r="P64612" s="1"/>
      <c r="Q64612" s="1"/>
      <c r="R64612" s="1"/>
    </row>
    <row r="64613" spans="2:18" ht="12.75" customHeight="1">
      <c r="B64613" s="1"/>
      <c r="C64613" s="1"/>
      <c r="K64613" s="1"/>
      <c r="L64613" s="1"/>
      <c r="M64613" s="1"/>
      <c r="N64613" s="1"/>
      <c r="O64613" s="1"/>
      <c r="P64613" s="1"/>
      <c r="Q64613" s="1"/>
      <c r="R64613" s="1"/>
    </row>
    <row r="64614" spans="2:18" ht="12.75" customHeight="1">
      <c r="B64614" s="1"/>
      <c r="C64614" s="1"/>
      <c r="K64614" s="1"/>
      <c r="L64614" s="1"/>
      <c r="M64614" s="1"/>
      <c r="N64614" s="1"/>
      <c r="O64614" s="1"/>
      <c r="P64614" s="1"/>
      <c r="Q64614" s="1"/>
      <c r="R64614" s="1"/>
    </row>
    <row r="64615" spans="2:18" ht="12.75" customHeight="1">
      <c r="B64615" s="1"/>
      <c r="C64615" s="1"/>
      <c r="K64615" s="1"/>
      <c r="L64615" s="1"/>
      <c r="M64615" s="1"/>
      <c r="N64615" s="1"/>
      <c r="O64615" s="1"/>
      <c r="P64615" s="1"/>
      <c r="Q64615" s="1"/>
      <c r="R64615" s="1"/>
    </row>
    <row r="64616" spans="2:18" ht="12.75" customHeight="1">
      <c r="B64616" s="1"/>
      <c r="C64616" s="1"/>
      <c r="K64616" s="1"/>
      <c r="L64616" s="1"/>
      <c r="M64616" s="1"/>
      <c r="N64616" s="1"/>
      <c r="O64616" s="1"/>
      <c r="P64616" s="1"/>
      <c r="Q64616" s="1"/>
      <c r="R64616" s="1"/>
    </row>
    <row r="64617" spans="2:18" ht="12.75" customHeight="1">
      <c r="B64617" s="1"/>
      <c r="C64617" s="1"/>
      <c r="K64617" s="1"/>
      <c r="L64617" s="1"/>
      <c r="M64617" s="1"/>
      <c r="N64617" s="1"/>
      <c r="O64617" s="1"/>
      <c r="P64617" s="1"/>
      <c r="Q64617" s="1"/>
      <c r="R64617" s="1"/>
    </row>
    <row r="64618" spans="2:18" ht="12.75" customHeight="1">
      <c r="B64618" s="1"/>
      <c r="C64618" s="1"/>
      <c r="K64618" s="1"/>
      <c r="L64618" s="1"/>
      <c r="M64618" s="1"/>
      <c r="N64618" s="1"/>
      <c r="O64618" s="1"/>
      <c r="P64618" s="1"/>
      <c r="Q64618" s="1"/>
      <c r="R64618" s="1"/>
    </row>
    <row r="64619" spans="2:18" ht="12.75" customHeight="1">
      <c r="B64619" s="1"/>
      <c r="C64619" s="1"/>
      <c r="K64619" s="1"/>
      <c r="L64619" s="1"/>
      <c r="M64619" s="1"/>
      <c r="N64619" s="1"/>
      <c r="O64619" s="1"/>
      <c r="P64619" s="1"/>
      <c r="Q64619" s="1"/>
      <c r="R64619" s="1"/>
    </row>
    <row r="64620" spans="2:18" ht="12.75" customHeight="1">
      <c r="B64620" s="1"/>
      <c r="C64620" s="1"/>
      <c r="K64620" s="1"/>
      <c r="L64620" s="1"/>
      <c r="M64620" s="1"/>
      <c r="N64620" s="1"/>
      <c r="O64620" s="1"/>
      <c r="P64620" s="1"/>
      <c r="Q64620" s="1"/>
      <c r="R64620" s="1"/>
    </row>
    <row r="64621" spans="2:18" ht="12.75" customHeight="1">
      <c r="B64621" s="1"/>
      <c r="C64621" s="1"/>
      <c r="K64621" s="1"/>
      <c r="L64621" s="1"/>
      <c r="M64621" s="1"/>
      <c r="N64621" s="1"/>
      <c r="O64621" s="1"/>
      <c r="P64621" s="1"/>
      <c r="Q64621" s="1"/>
      <c r="R64621" s="1"/>
    </row>
    <row r="64622" spans="2:18" ht="12.75" customHeight="1">
      <c r="B64622" s="1"/>
      <c r="C64622" s="1"/>
      <c r="K64622" s="1"/>
      <c r="L64622" s="1"/>
      <c r="M64622" s="1"/>
      <c r="N64622" s="1"/>
      <c r="O64622" s="1"/>
      <c r="P64622" s="1"/>
      <c r="Q64622" s="1"/>
      <c r="R64622" s="1"/>
    </row>
    <row r="64623" spans="2:18" ht="12.75" customHeight="1">
      <c r="B64623" s="1"/>
      <c r="C64623" s="1"/>
      <c r="K64623" s="1"/>
      <c r="L64623" s="1"/>
      <c r="M64623" s="1"/>
      <c r="N64623" s="1"/>
      <c r="O64623" s="1"/>
      <c r="P64623" s="1"/>
      <c r="Q64623" s="1"/>
      <c r="R64623" s="1"/>
    </row>
    <row r="64624" spans="2:18" ht="12.75" customHeight="1">
      <c r="B64624" s="1"/>
      <c r="C64624" s="1"/>
      <c r="K64624" s="1"/>
      <c r="L64624" s="1"/>
      <c r="M64624" s="1"/>
      <c r="N64624" s="1"/>
      <c r="O64624" s="1"/>
      <c r="P64624" s="1"/>
      <c r="Q64624" s="1"/>
      <c r="R64624" s="1"/>
    </row>
    <row r="64625" spans="2:18" ht="12.75" customHeight="1">
      <c r="B64625" s="1"/>
      <c r="C64625" s="1"/>
      <c r="K64625" s="1"/>
      <c r="L64625" s="1"/>
      <c r="M64625" s="1"/>
      <c r="N64625" s="1"/>
      <c r="O64625" s="1"/>
      <c r="P64625" s="1"/>
      <c r="Q64625" s="1"/>
      <c r="R64625" s="1"/>
    </row>
    <row r="64626" spans="2:18" ht="12.75" customHeight="1">
      <c r="B64626" s="1"/>
      <c r="C64626" s="1"/>
      <c r="K64626" s="1"/>
      <c r="L64626" s="1"/>
      <c r="M64626" s="1"/>
      <c r="N64626" s="1"/>
      <c r="O64626" s="1"/>
      <c r="P64626" s="1"/>
      <c r="Q64626" s="1"/>
      <c r="R64626" s="1"/>
    </row>
    <row r="64627" spans="2:18" ht="12.75" customHeight="1">
      <c r="B64627" s="1"/>
      <c r="C64627" s="1"/>
      <c r="K64627" s="1"/>
      <c r="L64627" s="1"/>
      <c r="M64627" s="1"/>
      <c r="N64627" s="1"/>
      <c r="O64627" s="1"/>
      <c r="P64627" s="1"/>
      <c r="Q64627" s="1"/>
      <c r="R64627" s="1"/>
    </row>
    <row r="64628" spans="2:18" ht="12.75" customHeight="1">
      <c r="B64628" s="1"/>
      <c r="C64628" s="1"/>
      <c r="K64628" s="1"/>
      <c r="L64628" s="1"/>
      <c r="M64628" s="1"/>
      <c r="N64628" s="1"/>
      <c r="O64628" s="1"/>
      <c r="P64628" s="1"/>
      <c r="Q64628" s="1"/>
      <c r="R64628" s="1"/>
    </row>
    <row r="64629" spans="2:18" ht="12.75" customHeight="1">
      <c r="B64629" s="1"/>
      <c r="C64629" s="1"/>
      <c r="K64629" s="1"/>
      <c r="L64629" s="1"/>
      <c r="M64629" s="1"/>
      <c r="N64629" s="1"/>
      <c r="O64629" s="1"/>
      <c r="P64629" s="1"/>
      <c r="Q64629" s="1"/>
      <c r="R64629" s="1"/>
    </row>
    <row r="64630" spans="2:18" ht="12.75" customHeight="1">
      <c r="B64630" s="1"/>
      <c r="C64630" s="1"/>
      <c r="K64630" s="1"/>
      <c r="L64630" s="1"/>
      <c r="M64630" s="1"/>
      <c r="N64630" s="1"/>
      <c r="O64630" s="1"/>
      <c r="P64630" s="1"/>
      <c r="Q64630" s="1"/>
      <c r="R64630" s="1"/>
    </row>
    <row r="64631" spans="2:18" ht="12.75" customHeight="1">
      <c r="B64631" s="1"/>
      <c r="C64631" s="1"/>
      <c r="K64631" s="1"/>
      <c r="L64631" s="1"/>
      <c r="M64631" s="1"/>
      <c r="N64631" s="1"/>
      <c r="O64631" s="1"/>
      <c r="P64631" s="1"/>
      <c r="Q64631" s="1"/>
      <c r="R64631" s="1"/>
    </row>
    <row r="64632" spans="2:18" ht="12.75" customHeight="1">
      <c r="B64632" s="1"/>
      <c r="C64632" s="1"/>
      <c r="K64632" s="1"/>
      <c r="L64632" s="1"/>
      <c r="M64632" s="1"/>
      <c r="N64632" s="1"/>
      <c r="O64632" s="1"/>
      <c r="P64632" s="1"/>
      <c r="Q64632" s="1"/>
      <c r="R64632" s="1"/>
    </row>
    <row r="64633" spans="2:18" ht="12.75" customHeight="1">
      <c r="B64633" s="1"/>
      <c r="C64633" s="1"/>
      <c r="K64633" s="1"/>
      <c r="L64633" s="1"/>
      <c r="M64633" s="1"/>
      <c r="N64633" s="1"/>
      <c r="O64633" s="1"/>
      <c r="P64633" s="1"/>
      <c r="Q64633" s="1"/>
      <c r="R64633" s="1"/>
    </row>
    <row r="64634" spans="2:18" ht="12.75" customHeight="1">
      <c r="B64634" s="1"/>
      <c r="C64634" s="1"/>
      <c r="K64634" s="1"/>
      <c r="L64634" s="1"/>
      <c r="M64634" s="1"/>
      <c r="N64634" s="1"/>
      <c r="O64634" s="1"/>
      <c r="P64634" s="1"/>
      <c r="Q64634" s="1"/>
      <c r="R64634" s="1"/>
    </row>
    <row r="64635" spans="2:18" ht="12.75" customHeight="1">
      <c r="B64635" s="1"/>
      <c r="C64635" s="1"/>
      <c r="K64635" s="1"/>
      <c r="L64635" s="1"/>
      <c r="M64635" s="1"/>
      <c r="N64635" s="1"/>
      <c r="O64635" s="1"/>
      <c r="P64635" s="1"/>
      <c r="Q64635" s="1"/>
      <c r="R64635" s="1"/>
    </row>
    <row r="64636" spans="2:18" ht="12.75" customHeight="1">
      <c r="B64636" s="1"/>
      <c r="C64636" s="1"/>
      <c r="K64636" s="1"/>
      <c r="L64636" s="1"/>
      <c r="M64636" s="1"/>
      <c r="N64636" s="1"/>
      <c r="O64636" s="1"/>
      <c r="P64636" s="1"/>
      <c r="Q64636" s="1"/>
      <c r="R64636" s="1"/>
    </row>
    <row r="64637" spans="2:18" ht="12.75" customHeight="1">
      <c r="B64637" s="1"/>
      <c r="C64637" s="1"/>
      <c r="K64637" s="1"/>
      <c r="L64637" s="1"/>
      <c r="M64637" s="1"/>
      <c r="N64637" s="1"/>
      <c r="O64637" s="1"/>
      <c r="P64637" s="1"/>
      <c r="Q64637" s="1"/>
      <c r="R64637" s="1"/>
    </row>
    <row r="64638" spans="2:18" ht="12.75" customHeight="1">
      <c r="B64638" s="1"/>
      <c r="C64638" s="1"/>
      <c r="K64638" s="1"/>
      <c r="L64638" s="1"/>
      <c r="M64638" s="1"/>
      <c r="N64638" s="1"/>
      <c r="O64638" s="1"/>
      <c r="P64638" s="1"/>
      <c r="Q64638" s="1"/>
      <c r="R64638" s="1"/>
    </row>
    <row r="64639" spans="2:18" ht="12.75" customHeight="1">
      <c r="B64639" s="1"/>
      <c r="C64639" s="1"/>
      <c r="K64639" s="1"/>
      <c r="L64639" s="1"/>
      <c r="M64639" s="1"/>
      <c r="N64639" s="1"/>
      <c r="O64639" s="1"/>
      <c r="P64639" s="1"/>
      <c r="Q64639" s="1"/>
      <c r="R64639" s="1"/>
    </row>
    <row r="64640" spans="2:18" ht="12.75" customHeight="1">
      <c r="B64640" s="1"/>
      <c r="C64640" s="1"/>
      <c r="K64640" s="1"/>
      <c r="L64640" s="1"/>
      <c r="M64640" s="1"/>
      <c r="N64640" s="1"/>
      <c r="O64640" s="1"/>
      <c r="P64640" s="1"/>
      <c r="Q64640" s="1"/>
      <c r="R64640" s="1"/>
    </row>
    <row r="64641" spans="2:18" ht="12.75" customHeight="1">
      <c r="B64641" s="1"/>
      <c r="C64641" s="1"/>
      <c r="K64641" s="1"/>
      <c r="L64641" s="1"/>
      <c r="M64641" s="1"/>
      <c r="N64641" s="1"/>
      <c r="O64641" s="1"/>
      <c r="P64641" s="1"/>
      <c r="Q64641" s="1"/>
      <c r="R64641" s="1"/>
    </row>
    <row r="64642" spans="2:18" ht="12.75" customHeight="1">
      <c r="B64642" s="1"/>
      <c r="C64642" s="1"/>
      <c r="K64642" s="1"/>
      <c r="L64642" s="1"/>
      <c r="M64642" s="1"/>
      <c r="N64642" s="1"/>
      <c r="O64642" s="1"/>
      <c r="P64642" s="1"/>
      <c r="Q64642" s="1"/>
      <c r="R64642" s="1"/>
    </row>
    <row r="64643" spans="2:18" ht="12.75" customHeight="1">
      <c r="B64643" s="1"/>
      <c r="C64643" s="1"/>
      <c r="K64643" s="1"/>
      <c r="L64643" s="1"/>
      <c r="M64643" s="1"/>
      <c r="N64643" s="1"/>
      <c r="O64643" s="1"/>
      <c r="P64643" s="1"/>
      <c r="Q64643" s="1"/>
      <c r="R64643" s="1"/>
    </row>
    <row r="64644" spans="2:18" ht="12.75" customHeight="1">
      <c r="B64644" s="1"/>
      <c r="C64644" s="1"/>
      <c r="K64644" s="1"/>
      <c r="L64644" s="1"/>
      <c r="M64644" s="1"/>
      <c r="N64644" s="1"/>
      <c r="O64644" s="1"/>
      <c r="P64644" s="1"/>
      <c r="Q64644" s="1"/>
      <c r="R64644" s="1"/>
    </row>
    <row r="64645" spans="2:18" ht="12.75" customHeight="1">
      <c r="B64645" s="1"/>
      <c r="C64645" s="1"/>
      <c r="K64645" s="1"/>
      <c r="L64645" s="1"/>
      <c r="M64645" s="1"/>
      <c r="N64645" s="1"/>
      <c r="O64645" s="1"/>
      <c r="P64645" s="1"/>
      <c r="Q64645" s="1"/>
      <c r="R64645" s="1"/>
    </row>
    <row r="64646" spans="2:18" ht="12.75" customHeight="1">
      <c r="B64646" s="1"/>
      <c r="C64646" s="1"/>
      <c r="K64646" s="1"/>
      <c r="L64646" s="1"/>
      <c r="M64646" s="1"/>
      <c r="N64646" s="1"/>
      <c r="O64646" s="1"/>
      <c r="P64646" s="1"/>
      <c r="Q64646" s="1"/>
      <c r="R64646" s="1"/>
    </row>
    <row r="64647" spans="2:18" ht="12.75" customHeight="1">
      <c r="B64647" s="1"/>
      <c r="C64647" s="1"/>
      <c r="K64647" s="1"/>
      <c r="L64647" s="1"/>
      <c r="M64647" s="1"/>
      <c r="N64647" s="1"/>
      <c r="O64647" s="1"/>
      <c r="P64647" s="1"/>
      <c r="Q64647" s="1"/>
      <c r="R64647" s="1"/>
    </row>
    <row r="64648" spans="2:18" ht="12.75" customHeight="1">
      <c r="B64648" s="1"/>
      <c r="C64648" s="1"/>
      <c r="K64648" s="1"/>
      <c r="L64648" s="1"/>
      <c r="M64648" s="1"/>
      <c r="N64648" s="1"/>
      <c r="O64648" s="1"/>
      <c r="P64648" s="1"/>
      <c r="Q64648" s="1"/>
      <c r="R64648" s="1"/>
    </row>
    <row r="64649" spans="2:18" ht="12.75" customHeight="1">
      <c r="B64649" s="1"/>
      <c r="C64649" s="1"/>
      <c r="K64649" s="1"/>
      <c r="L64649" s="1"/>
      <c r="M64649" s="1"/>
      <c r="N64649" s="1"/>
      <c r="O64649" s="1"/>
      <c r="P64649" s="1"/>
      <c r="Q64649" s="1"/>
      <c r="R64649" s="1"/>
    </row>
    <row r="64650" spans="2:18" ht="12.75" customHeight="1">
      <c r="B64650" s="1"/>
      <c r="C64650" s="1"/>
      <c r="K64650" s="1"/>
      <c r="L64650" s="1"/>
      <c r="M64650" s="1"/>
      <c r="N64650" s="1"/>
      <c r="O64650" s="1"/>
      <c r="P64650" s="1"/>
      <c r="Q64650" s="1"/>
      <c r="R64650" s="1"/>
    </row>
    <row r="64651" spans="2:18" ht="12.75" customHeight="1">
      <c r="B64651" s="1"/>
      <c r="C64651" s="1"/>
      <c r="K64651" s="1"/>
      <c r="L64651" s="1"/>
      <c r="M64651" s="1"/>
      <c r="N64651" s="1"/>
      <c r="O64651" s="1"/>
      <c r="P64651" s="1"/>
      <c r="Q64651" s="1"/>
      <c r="R64651" s="1"/>
    </row>
    <row r="64652" spans="2:18" ht="12.75" customHeight="1">
      <c r="B64652" s="1"/>
      <c r="C64652" s="1"/>
      <c r="K64652" s="1"/>
      <c r="L64652" s="1"/>
      <c r="M64652" s="1"/>
      <c r="N64652" s="1"/>
      <c r="O64652" s="1"/>
      <c r="P64652" s="1"/>
      <c r="Q64652" s="1"/>
      <c r="R64652" s="1"/>
    </row>
    <row r="64653" spans="2:18" ht="12.75" customHeight="1">
      <c r="B64653" s="1"/>
      <c r="C64653" s="1"/>
      <c r="K64653" s="1"/>
      <c r="L64653" s="1"/>
      <c r="M64653" s="1"/>
      <c r="N64653" s="1"/>
      <c r="O64653" s="1"/>
      <c r="P64653" s="1"/>
      <c r="Q64653" s="1"/>
      <c r="R64653" s="1"/>
    </row>
    <row r="64654" spans="2:18" ht="12.75" customHeight="1">
      <c r="B64654" s="1"/>
      <c r="C64654" s="1"/>
      <c r="K64654" s="1"/>
      <c r="L64654" s="1"/>
      <c r="M64654" s="1"/>
      <c r="N64654" s="1"/>
      <c r="O64654" s="1"/>
      <c r="P64654" s="1"/>
      <c r="Q64654" s="1"/>
      <c r="R64654" s="1"/>
    </row>
    <row r="64655" spans="2:18" ht="12.75" customHeight="1">
      <c r="B64655" s="1"/>
      <c r="C64655" s="1"/>
      <c r="K64655" s="1"/>
      <c r="L64655" s="1"/>
      <c r="M64655" s="1"/>
      <c r="N64655" s="1"/>
      <c r="O64655" s="1"/>
      <c r="P64655" s="1"/>
      <c r="Q64655" s="1"/>
      <c r="R64655" s="1"/>
    </row>
    <row r="64656" spans="2:18" ht="12.75" customHeight="1">
      <c r="B64656" s="1"/>
      <c r="C64656" s="1"/>
      <c r="K64656" s="1"/>
      <c r="L64656" s="1"/>
      <c r="M64656" s="1"/>
      <c r="N64656" s="1"/>
      <c r="O64656" s="1"/>
      <c r="P64656" s="1"/>
      <c r="Q64656" s="1"/>
      <c r="R64656" s="1"/>
    </row>
    <row r="64657" spans="2:18" ht="12.75" customHeight="1">
      <c r="B64657" s="1"/>
      <c r="C64657" s="1"/>
      <c r="K64657" s="1"/>
      <c r="L64657" s="1"/>
      <c r="M64657" s="1"/>
      <c r="N64657" s="1"/>
      <c r="O64657" s="1"/>
      <c r="P64657" s="1"/>
      <c r="Q64657" s="1"/>
      <c r="R64657" s="1"/>
    </row>
    <row r="64658" spans="2:18" ht="12.75" customHeight="1">
      <c r="B64658" s="1"/>
      <c r="C64658" s="1"/>
      <c r="K64658" s="1"/>
      <c r="L64658" s="1"/>
      <c r="M64658" s="1"/>
      <c r="N64658" s="1"/>
      <c r="O64658" s="1"/>
      <c r="P64658" s="1"/>
      <c r="Q64658" s="1"/>
      <c r="R64658" s="1"/>
    </row>
    <row r="64659" spans="2:18" ht="12.75" customHeight="1">
      <c r="B64659" s="1"/>
      <c r="C64659" s="1"/>
      <c r="K64659" s="1"/>
      <c r="L64659" s="1"/>
      <c r="M64659" s="1"/>
      <c r="N64659" s="1"/>
      <c r="O64659" s="1"/>
      <c r="P64659" s="1"/>
      <c r="Q64659" s="1"/>
      <c r="R64659" s="1"/>
    </row>
    <row r="64660" spans="2:18" ht="12.75" customHeight="1">
      <c r="B64660" s="1"/>
      <c r="C64660" s="1"/>
      <c r="K64660" s="1"/>
      <c r="L64660" s="1"/>
      <c r="M64660" s="1"/>
      <c r="N64660" s="1"/>
      <c r="O64660" s="1"/>
      <c r="P64660" s="1"/>
      <c r="Q64660" s="1"/>
      <c r="R64660" s="1"/>
    </row>
    <row r="64661" spans="2:18" ht="12.75" customHeight="1">
      <c r="B64661" s="1"/>
      <c r="C64661" s="1"/>
      <c r="K64661" s="1"/>
      <c r="L64661" s="1"/>
      <c r="M64661" s="1"/>
      <c r="N64661" s="1"/>
      <c r="O64661" s="1"/>
      <c r="P64661" s="1"/>
      <c r="Q64661" s="1"/>
      <c r="R64661" s="1"/>
    </row>
    <row r="64662" spans="2:18" ht="12.75" customHeight="1">
      <c r="B64662" s="1"/>
      <c r="C64662" s="1"/>
      <c r="K64662" s="1"/>
      <c r="L64662" s="1"/>
      <c r="M64662" s="1"/>
      <c r="N64662" s="1"/>
      <c r="O64662" s="1"/>
      <c r="P64662" s="1"/>
      <c r="Q64662" s="1"/>
      <c r="R64662" s="1"/>
    </row>
    <row r="64663" spans="2:18" ht="12.75" customHeight="1">
      <c r="B64663" s="1"/>
      <c r="C64663" s="1"/>
      <c r="K64663" s="1"/>
      <c r="L64663" s="1"/>
      <c r="M64663" s="1"/>
      <c r="N64663" s="1"/>
      <c r="O64663" s="1"/>
      <c r="P64663" s="1"/>
      <c r="Q64663" s="1"/>
      <c r="R64663" s="1"/>
    </row>
    <row r="64664" spans="2:18" ht="12.75" customHeight="1">
      <c r="B64664" s="1"/>
      <c r="C64664" s="1"/>
      <c r="K64664" s="1"/>
      <c r="L64664" s="1"/>
      <c r="M64664" s="1"/>
      <c r="N64664" s="1"/>
      <c r="O64664" s="1"/>
      <c r="P64664" s="1"/>
      <c r="Q64664" s="1"/>
      <c r="R64664" s="1"/>
    </row>
    <row r="64665" spans="2:18" ht="12.75" customHeight="1">
      <c r="B64665" s="1"/>
      <c r="C64665" s="1"/>
      <c r="K64665" s="1"/>
      <c r="L64665" s="1"/>
      <c r="M64665" s="1"/>
      <c r="N64665" s="1"/>
      <c r="O64665" s="1"/>
      <c r="P64665" s="1"/>
      <c r="Q64665" s="1"/>
      <c r="R64665" s="1"/>
    </row>
    <row r="64666" spans="2:18" ht="12.75" customHeight="1">
      <c r="B64666" s="1"/>
      <c r="C64666" s="1"/>
      <c r="K64666" s="1"/>
      <c r="L64666" s="1"/>
      <c r="M64666" s="1"/>
      <c r="N64666" s="1"/>
      <c r="O64666" s="1"/>
      <c r="P64666" s="1"/>
      <c r="Q64666" s="1"/>
      <c r="R64666" s="1"/>
    </row>
    <row r="64667" spans="2:18" ht="12.75" customHeight="1">
      <c r="B64667" s="1"/>
      <c r="C64667" s="1"/>
      <c r="K64667" s="1"/>
      <c r="L64667" s="1"/>
      <c r="M64667" s="1"/>
      <c r="N64667" s="1"/>
      <c r="O64667" s="1"/>
      <c r="P64667" s="1"/>
      <c r="Q64667" s="1"/>
      <c r="R64667" s="1"/>
    </row>
    <row r="64668" spans="2:18" ht="12.75" customHeight="1">
      <c r="B64668" s="1"/>
      <c r="C64668" s="1"/>
      <c r="K64668" s="1"/>
      <c r="L64668" s="1"/>
      <c r="M64668" s="1"/>
      <c r="N64668" s="1"/>
      <c r="O64668" s="1"/>
      <c r="P64668" s="1"/>
      <c r="Q64668" s="1"/>
      <c r="R64668" s="1"/>
    </row>
    <row r="64669" spans="2:18" ht="12.75" customHeight="1">
      <c r="B64669" s="1"/>
      <c r="C64669" s="1"/>
      <c r="K64669" s="1"/>
      <c r="L64669" s="1"/>
      <c r="M64669" s="1"/>
      <c r="N64669" s="1"/>
      <c r="O64669" s="1"/>
      <c r="P64669" s="1"/>
      <c r="Q64669" s="1"/>
      <c r="R64669" s="1"/>
    </row>
    <row r="64670" spans="2:18" ht="12.75" customHeight="1">
      <c r="B64670" s="1"/>
      <c r="C64670" s="1"/>
      <c r="K64670" s="1"/>
      <c r="L64670" s="1"/>
      <c r="M64670" s="1"/>
      <c r="N64670" s="1"/>
      <c r="O64670" s="1"/>
      <c r="P64670" s="1"/>
      <c r="Q64670" s="1"/>
      <c r="R64670" s="1"/>
    </row>
    <row r="64671" spans="2:18" ht="12.75" customHeight="1">
      <c r="B64671" s="1"/>
      <c r="C64671" s="1"/>
      <c r="K64671" s="1"/>
      <c r="L64671" s="1"/>
      <c r="M64671" s="1"/>
      <c r="N64671" s="1"/>
      <c r="O64671" s="1"/>
      <c r="P64671" s="1"/>
      <c r="Q64671" s="1"/>
      <c r="R64671" s="1"/>
    </row>
    <row r="64672" spans="2:18" ht="12.75" customHeight="1">
      <c r="B64672" s="1"/>
      <c r="C64672" s="1"/>
      <c r="K64672" s="1"/>
      <c r="L64672" s="1"/>
      <c r="M64672" s="1"/>
      <c r="N64672" s="1"/>
      <c r="O64672" s="1"/>
      <c r="P64672" s="1"/>
      <c r="Q64672" s="1"/>
      <c r="R64672" s="1"/>
    </row>
    <row r="64673" spans="2:18" ht="12.75" customHeight="1">
      <c r="B64673" s="1"/>
      <c r="C64673" s="1"/>
      <c r="K64673" s="1"/>
      <c r="L64673" s="1"/>
      <c r="M64673" s="1"/>
      <c r="N64673" s="1"/>
      <c r="O64673" s="1"/>
      <c r="P64673" s="1"/>
      <c r="Q64673" s="1"/>
      <c r="R64673" s="1"/>
    </row>
    <row r="64674" spans="2:18" ht="12.75" customHeight="1">
      <c r="B64674" s="1"/>
      <c r="C64674" s="1"/>
      <c r="K64674" s="1"/>
      <c r="L64674" s="1"/>
      <c r="M64674" s="1"/>
      <c r="N64674" s="1"/>
      <c r="O64674" s="1"/>
      <c r="P64674" s="1"/>
      <c r="Q64674" s="1"/>
      <c r="R64674" s="1"/>
    </row>
    <row r="64675" spans="2:18" ht="12.75" customHeight="1">
      <c r="B64675" s="1"/>
      <c r="C64675" s="1"/>
      <c r="K64675" s="1"/>
      <c r="L64675" s="1"/>
      <c r="M64675" s="1"/>
      <c r="N64675" s="1"/>
      <c r="O64675" s="1"/>
      <c r="P64675" s="1"/>
      <c r="Q64675" s="1"/>
      <c r="R64675" s="1"/>
    </row>
    <row r="64676" spans="2:18" ht="12.75" customHeight="1">
      <c r="B64676" s="1"/>
      <c r="C64676" s="1"/>
      <c r="K64676" s="1"/>
      <c r="L64676" s="1"/>
      <c r="M64676" s="1"/>
      <c r="N64676" s="1"/>
      <c r="O64676" s="1"/>
      <c r="P64676" s="1"/>
      <c r="Q64676" s="1"/>
      <c r="R64676" s="1"/>
    </row>
    <row r="64677" spans="2:18" ht="12.75" customHeight="1">
      <c r="B64677" s="1"/>
      <c r="C64677" s="1"/>
      <c r="K64677" s="1"/>
      <c r="L64677" s="1"/>
      <c r="M64677" s="1"/>
      <c r="N64677" s="1"/>
      <c r="O64677" s="1"/>
      <c r="P64677" s="1"/>
      <c r="Q64677" s="1"/>
      <c r="R64677" s="1"/>
    </row>
    <row r="64678" spans="2:18" ht="12.75" customHeight="1">
      <c r="B64678" s="1"/>
      <c r="C64678" s="1"/>
      <c r="K64678" s="1"/>
      <c r="L64678" s="1"/>
      <c r="M64678" s="1"/>
      <c r="N64678" s="1"/>
      <c r="O64678" s="1"/>
      <c r="P64678" s="1"/>
      <c r="Q64678" s="1"/>
      <c r="R64678" s="1"/>
    </row>
    <row r="64679" spans="2:18" ht="12.75" customHeight="1">
      <c r="B64679" s="1"/>
      <c r="C64679" s="1"/>
      <c r="K64679" s="1"/>
      <c r="L64679" s="1"/>
      <c r="M64679" s="1"/>
      <c r="N64679" s="1"/>
      <c r="O64679" s="1"/>
      <c r="P64679" s="1"/>
      <c r="Q64679" s="1"/>
      <c r="R64679" s="1"/>
    </row>
    <row r="64680" spans="2:18" ht="12.75" customHeight="1">
      <c r="B64680" s="1"/>
      <c r="C64680" s="1"/>
      <c r="K64680" s="1"/>
      <c r="L64680" s="1"/>
      <c r="M64680" s="1"/>
      <c r="N64680" s="1"/>
      <c r="O64680" s="1"/>
      <c r="P64680" s="1"/>
      <c r="Q64680" s="1"/>
      <c r="R64680" s="1"/>
    </row>
    <row r="64681" spans="2:18" ht="12.75" customHeight="1">
      <c r="B64681" s="1"/>
      <c r="C64681" s="1"/>
      <c r="K64681" s="1"/>
      <c r="L64681" s="1"/>
      <c r="M64681" s="1"/>
      <c r="N64681" s="1"/>
      <c r="O64681" s="1"/>
      <c r="P64681" s="1"/>
      <c r="Q64681" s="1"/>
      <c r="R64681" s="1"/>
    </row>
    <row r="64682" spans="2:18" ht="12.75" customHeight="1">
      <c r="B64682" s="1"/>
      <c r="C64682" s="1"/>
      <c r="K64682" s="1"/>
      <c r="L64682" s="1"/>
      <c r="M64682" s="1"/>
      <c r="N64682" s="1"/>
      <c r="O64682" s="1"/>
      <c r="P64682" s="1"/>
      <c r="Q64682" s="1"/>
      <c r="R64682" s="1"/>
    </row>
    <row r="64683" spans="2:18" ht="12.75" customHeight="1">
      <c r="B64683" s="1"/>
      <c r="C64683" s="1"/>
      <c r="K64683" s="1"/>
      <c r="L64683" s="1"/>
      <c r="M64683" s="1"/>
      <c r="N64683" s="1"/>
      <c r="O64683" s="1"/>
      <c r="P64683" s="1"/>
      <c r="Q64683" s="1"/>
      <c r="R64683" s="1"/>
    </row>
    <row r="64684" spans="2:18" ht="12.75" customHeight="1">
      <c r="B64684" s="1"/>
      <c r="C64684" s="1"/>
      <c r="K64684" s="1"/>
      <c r="L64684" s="1"/>
      <c r="M64684" s="1"/>
      <c r="N64684" s="1"/>
      <c r="O64684" s="1"/>
      <c r="P64684" s="1"/>
      <c r="Q64684" s="1"/>
      <c r="R64684" s="1"/>
    </row>
    <row r="64685" spans="2:18" ht="12.75" customHeight="1">
      <c r="B64685" s="1"/>
      <c r="C64685" s="1"/>
      <c r="K64685" s="1"/>
      <c r="L64685" s="1"/>
      <c r="M64685" s="1"/>
      <c r="N64685" s="1"/>
      <c r="O64685" s="1"/>
      <c r="P64685" s="1"/>
      <c r="Q64685" s="1"/>
      <c r="R64685" s="1"/>
    </row>
    <row r="64686" spans="2:18" ht="12.75" customHeight="1">
      <c r="B64686" s="1"/>
      <c r="C64686" s="1"/>
      <c r="K64686" s="1"/>
      <c r="L64686" s="1"/>
      <c r="M64686" s="1"/>
      <c r="N64686" s="1"/>
      <c r="O64686" s="1"/>
      <c r="P64686" s="1"/>
      <c r="Q64686" s="1"/>
      <c r="R64686" s="1"/>
    </row>
    <row r="64687" spans="2:18" ht="12.75" customHeight="1">
      <c r="B64687" s="1"/>
      <c r="C64687" s="1"/>
      <c r="K64687" s="1"/>
      <c r="L64687" s="1"/>
      <c r="M64687" s="1"/>
      <c r="N64687" s="1"/>
      <c r="O64687" s="1"/>
      <c r="P64687" s="1"/>
      <c r="Q64687" s="1"/>
      <c r="R64687" s="1"/>
    </row>
    <row r="64688" spans="2:18" ht="12.75" customHeight="1">
      <c r="B64688" s="1"/>
      <c r="C64688" s="1"/>
      <c r="K64688" s="1"/>
      <c r="L64688" s="1"/>
      <c r="M64688" s="1"/>
      <c r="N64688" s="1"/>
      <c r="O64688" s="1"/>
      <c r="P64688" s="1"/>
      <c r="Q64688" s="1"/>
      <c r="R64688" s="1"/>
    </row>
    <row r="64689" spans="2:18" ht="12.75" customHeight="1">
      <c r="B64689" s="1"/>
      <c r="C64689" s="1"/>
      <c r="K64689" s="1"/>
      <c r="L64689" s="1"/>
      <c r="M64689" s="1"/>
      <c r="N64689" s="1"/>
      <c r="O64689" s="1"/>
      <c r="P64689" s="1"/>
      <c r="Q64689" s="1"/>
      <c r="R64689" s="1"/>
    </row>
    <row r="64690" spans="2:18" ht="12.75" customHeight="1">
      <c r="B64690" s="1"/>
      <c r="C64690" s="1"/>
      <c r="K64690" s="1"/>
      <c r="L64690" s="1"/>
      <c r="M64690" s="1"/>
      <c r="N64690" s="1"/>
      <c r="O64690" s="1"/>
      <c r="P64690" s="1"/>
      <c r="Q64690" s="1"/>
      <c r="R64690" s="1"/>
    </row>
    <row r="64691" spans="2:18" ht="12.75" customHeight="1">
      <c r="B64691" s="1"/>
      <c r="C64691" s="1"/>
      <c r="K64691" s="1"/>
      <c r="L64691" s="1"/>
      <c r="M64691" s="1"/>
      <c r="N64691" s="1"/>
      <c r="O64691" s="1"/>
      <c r="P64691" s="1"/>
      <c r="Q64691" s="1"/>
      <c r="R64691" s="1"/>
    </row>
    <row r="64692" spans="2:18" ht="12.75" customHeight="1">
      <c r="B64692" s="1"/>
      <c r="C64692" s="1"/>
      <c r="K64692" s="1"/>
      <c r="L64692" s="1"/>
      <c r="M64692" s="1"/>
      <c r="N64692" s="1"/>
      <c r="O64692" s="1"/>
      <c r="P64692" s="1"/>
      <c r="Q64692" s="1"/>
      <c r="R64692" s="1"/>
    </row>
    <row r="64693" spans="2:18" ht="12.75" customHeight="1">
      <c r="B64693" s="1"/>
      <c r="C64693" s="1"/>
      <c r="K64693" s="1"/>
      <c r="L64693" s="1"/>
      <c r="M64693" s="1"/>
      <c r="N64693" s="1"/>
      <c r="O64693" s="1"/>
      <c r="P64693" s="1"/>
      <c r="Q64693" s="1"/>
      <c r="R64693" s="1"/>
    </row>
    <row r="64694" spans="2:18" ht="12.75" customHeight="1">
      <c r="B64694" s="1"/>
      <c r="C64694" s="1"/>
      <c r="K64694" s="1"/>
      <c r="L64694" s="1"/>
      <c r="M64694" s="1"/>
      <c r="N64694" s="1"/>
      <c r="O64694" s="1"/>
      <c r="P64694" s="1"/>
      <c r="Q64694" s="1"/>
      <c r="R64694" s="1"/>
    </row>
    <row r="64695" spans="2:18" ht="12.75" customHeight="1">
      <c r="B64695" s="1"/>
      <c r="C64695" s="1"/>
      <c r="K64695" s="1"/>
      <c r="L64695" s="1"/>
      <c r="M64695" s="1"/>
      <c r="N64695" s="1"/>
      <c r="O64695" s="1"/>
      <c r="P64695" s="1"/>
      <c r="Q64695" s="1"/>
      <c r="R64695" s="1"/>
    </row>
    <row r="64696" spans="2:18" ht="12.75" customHeight="1">
      <c r="B64696" s="1"/>
      <c r="C64696" s="1"/>
      <c r="K64696" s="1"/>
      <c r="L64696" s="1"/>
      <c r="M64696" s="1"/>
      <c r="N64696" s="1"/>
      <c r="O64696" s="1"/>
      <c r="P64696" s="1"/>
      <c r="Q64696" s="1"/>
      <c r="R64696" s="1"/>
    </row>
    <row r="64697" spans="2:18" ht="12.75" customHeight="1">
      <c r="B64697" s="1"/>
      <c r="C64697" s="1"/>
      <c r="K64697" s="1"/>
      <c r="L64697" s="1"/>
      <c r="M64697" s="1"/>
      <c r="N64697" s="1"/>
      <c r="O64697" s="1"/>
      <c r="P64697" s="1"/>
      <c r="Q64697" s="1"/>
      <c r="R64697" s="1"/>
    </row>
    <row r="64698" spans="2:18" ht="12.75" customHeight="1">
      <c r="B64698" s="1"/>
      <c r="C64698" s="1"/>
      <c r="K64698" s="1"/>
      <c r="L64698" s="1"/>
      <c r="M64698" s="1"/>
      <c r="N64698" s="1"/>
      <c r="O64698" s="1"/>
      <c r="P64698" s="1"/>
      <c r="Q64698" s="1"/>
      <c r="R64698" s="1"/>
    </row>
    <row r="64699" spans="2:18" ht="12.75" customHeight="1">
      <c r="B64699" s="1"/>
      <c r="C64699" s="1"/>
      <c r="K64699" s="1"/>
      <c r="L64699" s="1"/>
      <c r="M64699" s="1"/>
      <c r="N64699" s="1"/>
      <c r="O64699" s="1"/>
      <c r="P64699" s="1"/>
      <c r="Q64699" s="1"/>
      <c r="R64699" s="1"/>
    </row>
    <row r="64700" spans="2:18" ht="12.75" customHeight="1">
      <c r="B64700" s="1"/>
      <c r="C64700" s="1"/>
      <c r="K64700" s="1"/>
      <c r="L64700" s="1"/>
      <c r="M64700" s="1"/>
      <c r="N64700" s="1"/>
      <c r="O64700" s="1"/>
      <c r="P64700" s="1"/>
      <c r="Q64700" s="1"/>
      <c r="R64700" s="1"/>
    </row>
    <row r="64701" spans="2:18" ht="12.75" customHeight="1">
      <c r="B64701" s="1"/>
      <c r="C64701" s="1"/>
      <c r="K64701" s="1"/>
      <c r="L64701" s="1"/>
      <c r="M64701" s="1"/>
      <c r="N64701" s="1"/>
      <c r="O64701" s="1"/>
      <c r="P64701" s="1"/>
      <c r="Q64701" s="1"/>
      <c r="R64701" s="1"/>
    </row>
    <row r="64702" spans="2:18" ht="12.75" customHeight="1">
      <c r="B64702" s="1"/>
      <c r="C64702" s="1"/>
      <c r="K64702" s="1"/>
      <c r="L64702" s="1"/>
      <c r="M64702" s="1"/>
      <c r="N64702" s="1"/>
      <c r="O64702" s="1"/>
      <c r="P64702" s="1"/>
      <c r="Q64702" s="1"/>
      <c r="R64702" s="1"/>
    </row>
    <row r="64703" spans="2:18" ht="12.75" customHeight="1">
      <c r="B64703" s="1"/>
      <c r="C64703" s="1"/>
      <c r="K64703" s="1"/>
      <c r="L64703" s="1"/>
      <c r="M64703" s="1"/>
      <c r="N64703" s="1"/>
      <c r="O64703" s="1"/>
      <c r="P64703" s="1"/>
      <c r="Q64703" s="1"/>
      <c r="R64703" s="1"/>
    </row>
    <row r="64704" spans="2:18" ht="12.75" customHeight="1">
      <c r="B64704" s="1"/>
      <c r="C64704" s="1"/>
      <c r="K64704" s="1"/>
      <c r="L64704" s="1"/>
      <c r="M64704" s="1"/>
      <c r="N64704" s="1"/>
      <c r="O64704" s="1"/>
      <c r="P64704" s="1"/>
      <c r="Q64704" s="1"/>
      <c r="R64704" s="1"/>
    </row>
    <row r="64705" spans="2:18" ht="12.75" customHeight="1">
      <c r="B64705" s="1"/>
      <c r="C64705" s="1"/>
      <c r="K64705" s="1"/>
      <c r="L64705" s="1"/>
      <c r="M64705" s="1"/>
      <c r="N64705" s="1"/>
      <c r="O64705" s="1"/>
      <c r="P64705" s="1"/>
      <c r="Q64705" s="1"/>
      <c r="R64705" s="1"/>
    </row>
    <row r="64706" spans="2:18" ht="12.75" customHeight="1">
      <c r="B64706" s="1"/>
      <c r="C64706" s="1"/>
      <c r="K64706" s="1"/>
      <c r="L64706" s="1"/>
      <c r="M64706" s="1"/>
      <c r="N64706" s="1"/>
      <c r="O64706" s="1"/>
      <c r="P64706" s="1"/>
      <c r="Q64706" s="1"/>
      <c r="R64706" s="1"/>
    </row>
    <row r="64707" spans="2:18" ht="12.75" customHeight="1">
      <c r="B64707" s="1"/>
      <c r="C64707" s="1"/>
      <c r="K64707" s="1"/>
      <c r="L64707" s="1"/>
      <c r="M64707" s="1"/>
      <c r="N64707" s="1"/>
      <c r="O64707" s="1"/>
      <c r="P64707" s="1"/>
      <c r="Q64707" s="1"/>
      <c r="R64707" s="1"/>
    </row>
    <row r="64708" spans="2:18" ht="12.75" customHeight="1">
      <c r="B64708" s="1"/>
      <c r="C64708" s="1"/>
      <c r="K64708" s="1"/>
      <c r="L64708" s="1"/>
      <c r="M64708" s="1"/>
      <c r="N64708" s="1"/>
      <c r="O64708" s="1"/>
      <c r="P64708" s="1"/>
      <c r="Q64708" s="1"/>
      <c r="R64708" s="1"/>
    </row>
    <row r="64709" spans="2:18" ht="12.75" customHeight="1">
      <c r="B64709" s="1"/>
      <c r="C64709" s="1"/>
      <c r="K64709" s="1"/>
      <c r="L64709" s="1"/>
      <c r="M64709" s="1"/>
      <c r="N64709" s="1"/>
      <c r="O64709" s="1"/>
      <c r="P64709" s="1"/>
      <c r="Q64709" s="1"/>
      <c r="R64709" s="1"/>
    </row>
    <row r="64710" spans="2:18" ht="12.75" customHeight="1">
      <c r="B64710" s="1"/>
      <c r="C64710" s="1"/>
      <c r="K64710" s="1"/>
      <c r="L64710" s="1"/>
      <c r="M64710" s="1"/>
      <c r="N64710" s="1"/>
      <c r="O64710" s="1"/>
      <c r="P64710" s="1"/>
      <c r="Q64710" s="1"/>
      <c r="R64710" s="1"/>
    </row>
    <row r="64711" spans="2:18" ht="12.75" customHeight="1">
      <c r="B64711" s="1"/>
      <c r="C64711" s="1"/>
      <c r="K64711" s="1"/>
      <c r="L64711" s="1"/>
      <c r="M64711" s="1"/>
      <c r="N64711" s="1"/>
      <c r="O64711" s="1"/>
      <c r="P64711" s="1"/>
      <c r="Q64711" s="1"/>
      <c r="R64711" s="1"/>
    </row>
    <row r="64712" spans="2:18" ht="12.75" customHeight="1">
      <c r="B64712" s="1"/>
      <c r="C64712" s="1"/>
      <c r="K64712" s="1"/>
      <c r="L64712" s="1"/>
      <c r="M64712" s="1"/>
      <c r="N64712" s="1"/>
      <c r="O64712" s="1"/>
      <c r="P64712" s="1"/>
      <c r="Q64712" s="1"/>
      <c r="R64712" s="1"/>
    </row>
    <row r="64713" spans="2:18" ht="12.75" customHeight="1">
      <c r="B64713" s="1"/>
      <c r="C64713" s="1"/>
      <c r="K64713" s="1"/>
      <c r="L64713" s="1"/>
      <c r="M64713" s="1"/>
      <c r="N64713" s="1"/>
      <c r="O64713" s="1"/>
      <c r="P64713" s="1"/>
      <c r="Q64713" s="1"/>
      <c r="R64713" s="1"/>
    </row>
    <row r="64714" spans="2:18" ht="12.75" customHeight="1">
      <c r="B64714" s="1"/>
      <c r="C64714" s="1"/>
      <c r="K64714" s="1"/>
      <c r="L64714" s="1"/>
      <c r="M64714" s="1"/>
      <c r="N64714" s="1"/>
      <c r="O64714" s="1"/>
      <c r="P64714" s="1"/>
      <c r="Q64714" s="1"/>
      <c r="R64714" s="1"/>
    </row>
    <row r="64715" spans="2:18" ht="12.75" customHeight="1">
      <c r="B64715" s="1"/>
      <c r="C64715" s="1"/>
      <c r="K64715" s="1"/>
      <c r="L64715" s="1"/>
      <c r="M64715" s="1"/>
      <c r="N64715" s="1"/>
      <c r="O64715" s="1"/>
      <c r="P64715" s="1"/>
      <c r="Q64715" s="1"/>
      <c r="R64715" s="1"/>
    </row>
    <row r="64716" spans="2:18" ht="12.75" customHeight="1">
      <c r="B64716" s="1"/>
      <c r="C64716" s="1"/>
      <c r="K64716" s="1"/>
      <c r="L64716" s="1"/>
      <c r="M64716" s="1"/>
      <c r="N64716" s="1"/>
      <c r="O64716" s="1"/>
      <c r="P64716" s="1"/>
      <c r="Q64716" s="1"/>
      <c r="R64716" s="1"/>
    </row>
    <row r="64717" spans="2:18" ht="12.75" customHeight="1">
      <c r="B64717" s="1"/>
      <c r="C64717" s="1"/>
      <c r="K64717" s="1"/>
      <c r="L64717" s="1"/>
      <c r="M64717" s="1"/>
      <c r="N64717" s="1"/>
      <c r="O64717" s="1"/>
      <c r="P64717" s="1"/>
      <c r="Q64717" s="1"/>
      <c r="R64717" s="1"/>
    </row>
    <row r="64718" spans="2:18" ht="12.75" customHeight="1">
      <c r="B64718" s="1"/>
      <c r="C64718" s="1"/>
      <c r="K64718" s="1"/>
      <c r="L64718" s="1"/>
      <c r="M64718" s="1"/>
      <c r="N64718" s="1"/>
      <c r="O64718" s="1"/>
      <c r="P64718" s="1"/>
      <c r="Q64718" s="1"/>
      <c r="R64718" s="1"/>
    </row>
    <row r="64719" spans="2:18" ht="12.75" customHeight="1">
      <c r="B64719" s="1"/>
      <c r="C64719" s="1"/>
      <c r="K64719" s="1"/>
      <c r="L64719" s="1"/>
      <c r="M64719" s="1"/>
      <c r="N64719" s="1"/>
      <c r="O64719" s="1"/>
      <c r="P64719" s="1"/>
      <c r="Q64719" s="1"/>
      <c r="R64719" s="1"/>
    </row>
    <row r="64720" spans="2:18" ht="12.75" customHeight="1">
      <c r="B64720" s="1"/>
      <c r="C64720" s="1"/>
      <c r="K64720" s="1"/>
      <c r="L64720" s="1"/>
      <c r="M64720" s="1"/>
      <c r="N64720" s="1"/>
      <c r="O64720" s="1"/>
      <c r="P64720" s="1"/>
      <c r="Q64720" s="1"/>
      <c r="R64720" s="1"/>
    </row>
    <row r="64721" spans="2:18" ht="12.75" customHeight="1">
      <c r="B64721" s="1"/>
      <c r="C64721" s="1"/>
      <c r="K64721" s="1"/>
      <c r="L64721" s="1"/>
      <c r="M64721" s="1"/>
      <c r="N64721" s="1"/>
      <c r="O64721" s="1"/>
      <c r="P64721" s="1"/>
      <c r="Q64721" s="1"/>
      <c r="R64721" s="1"/>
    </row>
    <row r="64722" spans="2:18" ht="12.75" customHeight="1">
      <c r="B64722" s="1"/>
      <c r="C64722" s="1"/>
      <c r="K64722" s="1"/>
      <c r="L64722" s="1"/>
      <c r="M64722" s="1"/>
      <c r="N64722" s="1"/>
      <c r="O64722" s="1"/>
      <c r="P64722" s="1"/>
      <c r="Q64722" s="1"/>
      <c r="R64722" s="1"/>
    </row>
    <row r="64723" spans="2:18" ht="12.75" customHeight="1">
      <c r="B64723" s="1"/>
      <c r="C64723" s="1"/>
      <c r="K64723" s="1"/>
      <c r="L64723" s="1"/>
      <c r="M64723" s="1"/>
      <c r="N64723" s="1"/>
      <c r="O64723" s="1"/>
      <c r="P64723" s="1"/>
      <c r="Q64723" s="1"/>
      <c r="R64723" s="1"/>
    </row>
    <row r="64724" spans="2:18" ht="12.75" customHeight="1">
      <c r="B64724" s="1"/>
      <c r="C64724" s="1"/>
      <c r="K64724" s="1"/>
      <c r="L64724" s="1"/>
      <c r="M64724" s="1"/>
      <c r="N64724" s="1"/>
      <c r="O64724" s="1"/>
      <c r="P64724" s="1"/>
      <c r="Q64724" s="1"/>
      <c r="R64724" s="1"/>
    </row>
    <row r="64725" spans="2:18" ht="12.75" customHeight="1">
      <c r="B64725" s="1"/>
      <c r="C64725" s="1"/>
      <c r="K64725" s="1"/>
      <c r="L64725" s="1"/>
      <c r="M64725" s="1"/>
      <c r="N64725" s="1"/>
      <c r="O64725" s="1"/>
      <c r="P64725" s="1"/>
      <c r="Q64725" s="1"/>
      <c r="R64725" s="1"/>
    </row>
    <row r="64726" spans="2:18" ht="12.75" customHeight="1">
      <c r="B64726" s="1"/>
      <c r="C64726" s="1"/>
      <c r="K64726" s="1"/>
      <c r="L64726" s="1"/>
      <c r="M64726" s="1"/>
      <c r="N64726" s="1"/>
      <c r="O64726" s="1"/>
      <c r="P64726" s="1"/>
      <c r="Q64726" s="1"/>
      <c r="R64726" s="1"/>
    </row>
    <row r="64727" spans="2:18" ht="12.75" customHeight="1">
      <c r="B64727" s="1"/>
      <c r="C64727" s="1"/>
      <c r="K64727" s="1"/>
      <c r="L64727" s="1"/>
      <c r="M64727" s="1"/>
      <c r="N64727" s="1"/>
      <c r="O64727" s="1"/>
      <c r="P64727" s="1"/>
      <c r="Q64727" s="1"/>
      <c r="R64727" s="1"/>
    </row>
    <row r="64728" spans="2:18" ht="12.75" customHeight="1">
      <c r="B64728" s="1"/>
      <c r="C64728" s="1"/>
      <c r="K64728" s="1"/>
      <c r="L64728" s="1"/>
      <c r="M64728" s="1"/>
      <c r="N64728" s="1"/>
      <c r="O64728" s="1"/>
      <c r="P64728" s="1"/>
      <c r="Q64728" s="1"/>
      <c r="R64728" s="1"/>
    </row>
    <row r="64729" spans="2:18" ht="12.75" customHeight="1">
      <c r="B64729" s="1"/>
      <c r="C64729" s="1"/>
      <c r="K64729" s="1"/>
      <c r="L64729" s="1"/>
      <c r="M64729" s="1"/>
      <c r="N64729" s="1"/>
      <c r="O64729" s="1"/>
      <c r="P64729" s="1"/>
      <c r="Q64729" s="1"/>
      <c r="R64729" s="1"/>
    </row>
    <row r="64730" spans="2:18" ht="12.75" customHeight="1">
      <c r="B64730" s="1"/>
      <c r="C64730" s="1"/>
      <c r="K64730" s="1"/>
      <c r="L64730" s="1"/>
      <c r="M64730" s="1"/>
      <c r="N64730" s="1"/>
      <c r="O64730" s="1"/>
      <c r="P64730" s="1"/>
      <c r="Q64730" s="1"/>
      <c r="R64730" s="1"/>
    </row>
    <row r="64731" spans="2:18" ht="12.75" customHeight="1">
      <c r="B64731" s="1"/>
      <c r="C64731" s="1"/>
      <c r="K64731" s="1"/>
      <c r="L64731" s="1"/>
      <c r="M64731" s="1"/>
      <c r="N64731" s="1"/>
      <c r="O64731" s="1"/>
      <c r="P64731" s="1"/>
      <c r="Q64731" s="1"/>
      <c r="R64731" s="1"/>
    </row>
    <row r="64732" spans="2:18" ht="12.75" customHeight="1">
      <c r="B64732" s="1"/>
      <c r="C64732" s="1"/>
      <c r="K64732" s="1"/>
      <c r="L64732" s="1"/>
      <c r="M64732" s="1"/>
      <c r="N64732" s="1"/>
      <c r="O64732" s="1"/>
      <c r="P64732" s="1"/>
      <c r="Q64732" s="1"/>
      <c r="R64732" s="1"/>
    </row>
    <row r="64733" spans="2:18" ht="12.75" customHeight="1">
      <c r="B64733" s="1"/>
      <c r="C64733" s="1"/>
      <c r="K64733" s="1"/>
      <c r="L64733" s="1"/>
      <c r="M64733" s="1"/>
      <c r="N64733" s="1"/>
      <c r="O64733" s="1"/>
      <c r="P64733" s="1"/>
      <c r="Q64733" s="1"/>
      <c r="R64733" s="1"/>
    </row>
    <row r="64734" spans="2:18" ht="12.75" customHeight="1">
      <c r="B64734" s="1"/>
      <c r="C64734" s="1"/>
      <c r="K64734" s="1"/>
      <c r="L64734" s="1"/>
      <c r="M64734" s="1"/>
      <c r="N64734" s="1"/>
      <c r="O64734" s="1"/>
      <c r="P64734" s="1"/>
      <c r="Q64734" s="1"/>
      <c r="R64734" s="1"/>
    </row>
    <row r="64735" spans="2:18" ht="12.75" customHeight="1">
      <c r="B64735" s="1"/>
      <c r="C64735" s="1"/>
      <c r="K64735" s="1"/>
      <c r="L64735" s="1"/>
      <c r="M64735" s="1"/>
      <c r="N64735" s="1"/>
      <c r="O64735" s="1"/>
      <c r="P64735" s="1"/>
      <c r="Q64735" s="1"/>
      <c r="R64735" s="1"/>
    </row>
    <row r="64736" spans="2:18" ht="12.75" customHeight="1">
      <c r="B64736" s="1"/>
      <c r="C64736" s="1"/>
      <c r="K64736" s="1"/>
      <c r="L64736" s="1"/>
      <c r="M64736" s="1"/>
      <c r="N64736" s="1"/>
      <c r="O64736" s="1"/>
      <c r="P64736" s="1"/>
      <c r="Q64736" s="1"/>
      <c r="R64736" s="1"/>
    </row>
    <row r="64737" spans="2:18" ht="12.75" customHeight="1">
      <c r="B64737" s="1"/>
      <c r="C64737" s="1"/>
      <c r="K64737" s="1"/>
      <c r="L64737" s="1"/>
      <c r="M64737" s="1"/>
      <c r="N64737" s="1"/>
      <c r="O64737" s="1"/>
      <c r="P64737" s="1"/>
      <c r="Q64737" s="1"/>
      <c r="R64737" s="1"/>
    </row>
    <row r="64738" spans="2:18" ht="12.75" customHeight="1">
      <c r="B64738" s="1"/>
      <c r="C64738" s="1"/>
      <c r="K64738" s="1"/>
      <c r="L64738" s="1"/>
      <c r="M64738" s="1"/>
      <c r="N64738" s="1"/>
      <c r="O64738" s="1"/>
      <c r="P64738" s="1"/>
      <c r="Q64738" s="1"/>
      <c r="R64738" s="1"/>
    </row>
    <row r="64739" spans="2:18" ht="12.75" customHeight="1">
      <c r="B64739" s="1"/>
      <c r="C64739" s="1"/>
      <c r="K64739" s="1"/>
      <c r="L64739" s="1"/>
      <c r="M64739" s="1"/>
      <c r="N64739" s="1"/>
      <c r="O64739" s="1"/>
      <c r="P64739" s="1"/>
      <c r="Q64739" s="1"/>
      <c r="R64739" s="1"/>
    </row>
    <row r="64740" spans="2:18" ht="12.75" customHeight="1">
      <c r="B64740" s="1"/>
      <c r="C64740" s="1"/>
      <c r="K64740" s="1"/>
      <c r="L64740" s="1"/>
      <c r="M64740" s="1"/>
      <c r="N64740" s="1"/>
      <c r="O64740" s="1"/>
      <c r="P64740" s="1"/>
      <c r="Q64740" s="1"/>
      <c r="R64740" s="1"/>
    </row>
    <row r="64741" spans="2:18" ht="12.75" customHeight="1">
      <c r="B64741" s="1"/>
      <c r="C64741" s="1"/>
      <c r="K64741" s="1"/>
      <c r="L64741" s="1"/>
      <c r="M64741" s="1"/>
      <c r="N64741" s="1"/>
      <c r="O64741" s="1"/>
      <c r="P64741" s="1"/>
      <c r="Q64741" s="1"/>
      <c r="R64741" s="1"/>
    </row>
    <row r="64742" spans="2:18" ht="12.75" customHeight="1">
      <c r="B64742" s="1"/>
      <c r="C64742" s="1"/>
      <c r="K64742" s="1"/>
      <c r="L64742" s="1"/>
      <c r="M64742" s="1"/>
      <c r="N64742" s="1"/>
      <c r="O64742" s="1"/>
      <c r="P64742" s="1"/>
      <c r="Q64742" s="1"/>
      <c r="R64742" s="1"/>
    </row>
    <row r="64743" spans="2:18" ht="12.75" customHeight="1">
      <c r="B64743" s="1"/>
      <c r="C64743" s="1"/>
      <c r="K64743" s="1"/>
      <c r="L64743" s="1"/>
      <c r="M64743" s="1"/>
      <c r="N64743" s="1"/>
      <c r="O64743" s="1"/>
      <c r="P64743" s="1"/>
      <c r="Q64743" s="1"/>
      <c r="R64743" s="1"/>
    </row>
    <row r="64744" spans="2:18" ht="12.75" customHeight="1">
      <c r="B64744" s="1"/>
      <c r="C64744" s="1"/>
      <c r="K64744" s="1"/>
      <c r="L64744" s="1"/>
      <c r="M64744" s="1"/>
      <c r="N64744" s="1"/>
      <c r="O64744" s="1"/>
      <c r="P64744" s="1"/>
      <c r="Q64744" s="1"/>
      <c r="R64744" s="1"/>
    </row>
    <row r="64745" spans="2:18" ht="12.75" customHeight="1">
      <c r="B64745" s="1"/>
      <c r="C64745" s="1"/>
      <c r="K64745" s="1"/>
      <c r="L64745" s="1"/>
      <c r="M64745" s="1"/>
      <c r="N64745" s="1"/>
      <c r="O64745" s="1"/>
      <c r="P64745" s="1"/>
      <c r="Q64745" s="1"/>
      <c r="R64745" s="1"/>
    </row>
    <row r="64746" spans="2:18" ht="12.75" customHeight="1">
      <c r="B64746" s="1"/>
      <c r="C64746" s="1"/>
      <c r="K64746" s="1"/>
      <c r="L64746" s="1"/>
      <c r="M64746" s="1"/>
      <c r="N64746" s="1"/>
      <c r="O64746" s="1"/>
      <c r="P64746" s="1"/>
      <c r="Q64746" s="1"/>
      <c r="R64746" s="1"/>
    </row>
    <row r="64747" spans="2:18" ht="12.75" customHeight="1">
      <c r="B64747" s="1"/>
      <c r="C64747" s="1"/>
      <c r="K64747" s="1"/>
      <c r="L64747" s="1"/>
      <c r="M64747" s="1"/>
      <c r="N64747" s="1"/>
      <c r="O64747" s="1"/>
      <c r="P64747" s="1"/>
      <c r="Q64747" s="1"/>
      <c r="R64747" s="1"/>
    </row>
    <row r="64748" spans="2:18" ht="12.75" customHeight="1">
      <c r="B64748" s="1"/>
      <c r="C64748" s="1"/>
      <c r="K64748" s="1"/>
      <c r="L64748" s="1"/>
      <c r="M64748" s="1"/>
      <c r="N64748" s="1"/>
      <c r="O64748" s="1"/>
      <c r="P64748" s="1"/>
      <c r="Q64748" s="1"/>
      <c r="R64748" s="1"/>
    </row>
    <row r="64749" spans="2:18" ht="12.75" customHeight="1">
      <c r="B64749" s="1"/>
      <c r="C64749" s="1"/>
      <c r="K64749" s="1"/>
      <c r="L64749" s="1"/>
      <c r="M64749" s="1"/>
      <c r="N64749" s="1"/>
      <c r="O64749" s="1"/>
      <c r="P64749" s="1"/>
      <c r="Q64749" s="1"/>
      <c r="R64749" s="1"/>
    </row>
    <row r="64750" spans="2:18" ht="12.75" customHeight="1">
      <c r="B64750" s="1"/>
      <c r="C64750" s="1"/>
      <c r="K64750" s="1"/>
      <c r="L64750" s="1"/>
      <c r="M64750" s="1"/>
      <c r="N64750" s="1"/>
      <c r="O64750" s="1"/>
      <c r="P64750" s="1"/>
      <c r="Q64750" s="1"/>
      <c r="R64750" s="1"/>
    </row>
    <row r="64751" spans="2:18" ht="12.75" customHeight="1">
      <c r="B64751" s="1"/>
      <c r="C64751" s="1"/>
      <c r="K64751" s="1"/>
      <c r="L64751" s="1"/>
      <c r="M64751" s="1"/>
      <c r="N64751" s="1"/>
      <c r="O64751" s="1"/>
      <c r="P64751" s="1"/>
      <c r="Q64751" s="1"/>
      <c r="R64751" s="1"/>
    </row>
    <row r="64752" spans="2:18" ht="12.75" customHeight="1">
      <c r="B64752" s="1"/>
      <c r="C64752" s="1"/>
      <c r="K64752" s="1"/>
      <c r="L64752" s="1"/>
      <c r="M64752" s="1"/>
      <c r="N64752" s="1"/>
      <c r="O64752" s="1"/>
      <c r="P64752" s="1"/>
      <c r="Q64752" s="1"/>
      <c r="R64752" s="1"/>
    </row>
    <row r="64753" spans="2:18" ht="12.75" customHeight="1">
      <c r="B64753" s="1"/>
      <c r="C64753" s="1"/>
      <c r="K64753" s="1"/>
      <c r="L64753" s="1"/>
      <c r="M64753" s="1"/>
      <c r="N64753" s="1"/>
      <c r="O64753" s="1"/>
      <c r="P64753" s="1"/>
      <c r="Q64753" s="1"/>
      <c r="R64753" s="1"/>
    </row>
    <row r="64754" spans="2:18" ht="12.75" customHeight="1">
      <c r="B64754" s="1"/>
      <c r="C64754" s="1"/>
      <c r="K64754" s="1"/>
      <c r="L64754" s="1"/>
      <c r="M64754" s="1"/>
      <c r="N64754" s="1"/>
      <c r="O64754" s="1"/>
      <c r="P64754" s="1"/>
      <c r="Q64754" s="1"/>
      <c r="R64754" s="1"/>
    </row>
    <row r="64755" spans="2:18" ht="12.75" customHeight="1">
      <c r="B64755" s="1"/>
      <c r="C64755" s="1"/>
      <c r="K64755" s="1"/>
      <c r="L64755" s="1"/>
      <c r="M64755" s="1"/>
      <c r="N64755" s="1"/>
      <c r="O64755" s="1"/>
      <c r="P64755" s="1"/>
      <c r="Q64755" s="1"/>
      <c r="R64755" s="1"/>
    </row>
    <row r="64756" spans="2:18" ht="12.75" customHeight="1">
      <c r="B64756" s="1"/>
      <c r="C64756" s="1"/>
      <c r="K64756" s="1"/>
      <c r="L64756" s="1"/>
      <c r="M64756" s="1"/>
      <c r="N64756" s="1"/>
      <c r="O64756" s="1"/>
      <c r="P64756" s="1"/>
      <c r="Q64756" s="1"/>
      <c r="R64756" s="1"/>
    </row>
    <row r="64757" spans="2:18" ht="12.75" customHeight="1">
      <c r="B64757" s="1"/>
      <c r="C64757" s="1"/>
      <c r="K64757" s="1"/>
      <c r="L64757" s="1"/>
      <c r="M64757" s="1"/>
      <c r="N64757" s="1"/>
      <c r="O64757" s="1"/>
      <c r="P64757" s="1"/>
      <c r="Q64757" s="1"/>
      <c r="R64757" s="1"/>
    </row>
    <row r="64758" spans="2:18" ht="12.75" customHeight="1">
      <c r="B64758" s="1"/>
      <c r="C64758" s="1"/>
      <c r="K64758" s="1"/>
      <c r="L64758" s="1"/>
      <c r="M64758" s="1"/>
      <c r="N64758" s="1"/>
      <c r="O64758" s="1"/>
      <c r="P64758" s="1"/>
      <c r="Q64758" s="1"/>
      <c r="R64758" s="1"/>
    </row>
    <row r="64759" spans="2:18" ht="12.75" customHeight="1">
      <c r="B64759" s="1"/>
      <c r="C64759" s="1"/>
      <c r="K64759" s="1"/>
      <c r="L64759" s="1"/>
      <c r="M64759" s="1"/>
      <c r="N64759" s="1"/>
      <c r="O64759" s="1"/>
      <c r="P64759" s="1"/>
      <c r="Q64759" s="1"/>
      <c r="R64759" s="1"/>
    </row>
    <row r="64760" spans="2:18" ht="12.75" customHeight="1">
      <c r="B64760" s="1"/>
      <c r="C64760" s="1"/>
      <c r="K64760" s="1"/>
      <c r="L64760" s="1"/>
      <c r="M64760" s="1"/>
      <c r="N64760" s="1"/>
      <c r="O64760" s="1"/>
      <c r="P64760" s="1"/>
      <c r="Q64760" s="1"/>
      <c r="R64760" s="1"/>
    </row>
    <row r="64761" spans="2:18" ht="12.75" customHeight="1">
      <c r="B64761" s="1"/>
      <c r="C64761" s="1"/>
      <c r="K64761" s="1"/>
      <c r="L64761" s="1"/>
      <c r="M64761" s="1"/>
      <c r="N64761" s="1"/>
      <c r="O64761" s="1"/>
      <c r="P64761" s="1"/>
      <c r="Q64761" s="1"/>
      <c r="R64761" s="1"/>
    </row>
    <row r="64762" spans="2:18" ht="12.75" customHeight="1">
      <c r="B64762" s="1"/>
      <c r="C64762" s="1"/>
      <c r="K64762" s="1"/>
      <c r="L64762" s="1"/>
      <c r="M64762" s="1"/>
      <c r="N64762" s="1"/>
      <c r="O64762" s="1"/>
      <c r="P64762" s="1"/>
      <c r="Q64762" s="1"/>
      <c r="R64762" s="1"/>
    </row>
    <row r="64763" spans="2:18" ht="12.75" customHeight="1">
      <c r="B64763" s="1"/>
      <c r="C64763" s="1"/>
      <c r="K64763" s="1"/>
      <c r="L64763" s="1"/>
      <c r="M64763" s="1"/>
      <c r="N64763" s="1"/>
      <c r="O64763" s="1"/>
      <c r="P64763" s="1"/>
      <c r="Q64763" s="1"/>
      <c r="R64763" s="1"/>
    </row>
    <row r="64764" spans="2:18" ht="12.75" customHeight="1">
      <c r="B64764" s="1"/>
      <c r="C64764" s="1"/>
      <c r="K64764" s="1"/>
      <c r="L64764" s="1"/>
      <c r="M64764" s="1"/>
      <c r="N64764" s="1"/>
      <c r="O64764" s="1"/>
      <c r="P64764" s="1"/>
      <c r="Q64764" s="1"/>
      <c r="R64764" s="1"/>
    </row>
    <row r="64765" spans="2:18" ht="12.75" customHeight="1">
      <c r="B64765" s="1"/>
      <c r="C64765" s="1"/>
      <c r="K64765" s="1"/>
      <c r="L64765" s="1"/>
      <c r="M64765" s="1"/>
      <c r="N64765" s="1"/>
      <c r="O64765" s="1"/>
      <c r="P64765" s="1"/>
      <c r="Q64765" s="1"/>
      <c r="R64765" s="1"/>
    </row>
    <row r="64766" spans="2:18" ht="12.75" customHeight="1">
      <c r="B64766" s="1"/>
      <c r="C64766" s="1"/>
      <c r="K64766" s="1"/>
      <c r="L64766" s="1"/>
      <c r="M64766" s="1"/>
      <c r="N64766" s="1"/>
      <c r="O64766" s="1"/>
      <c r="P64766" s="1"/>
      <c r="Q64766" s="1"/>
      <c r="R64766" s="1"/>
    </row>
    <row r="64767" spans="2:18" ht="12.75" customHeight="1">
      <c r="B64767" s="1"/>
      <c r="C64767" s="1"/>
      <c r="K64767" s="1"/>
      <c r="L64767" s="1"/>
      <c r="M64767" s="1"/>
      <c r="N64767" s="1"/>
      <c r="O64767" s="1"/>
      <c r="P64767" s="1"/>
      <c r="Q64767" s="1"/>
      <c r="R64767" s="1"/>
    </row>
    <row r="64768" spans="2:18" ht="12.75" customHeight="1">
      <c r="B64768" s="1"/>
      <c r="C64768" s="1"/>
      <c r="K64768" s="1"/>
      <c r="L64768" s="1"/>
      <c r="M64768" s="1"/>
      <c r="N64768" s="1"/>
      <c r="O64768" s="1"/>
      <c r="P64768" s="1"/>
      <c r="Q64768" s="1"/>
      <c r="R64768" s="1"/>
    </row>
    <row r="64769" spans="2:18" ht="12.75" customHeight="1">
      <c r="B64769" s="1"/>
      <c r="C64769" s="1"/>
      <c r="K64769" s="1"/>
      <c r="L64769" s="1"/>
      <c r="M64769" s="1"/>
      <c r="N64769" s="1"/>
      <c r="O64769" s="1"/>
      <c r="P64769" s="1"/>
      <c r="Q64769" s="1"/>
      <c r="R64769" s="1"/>
    </row>
    <row r="64770" spans="2:18" ht="12.75" customHeight="1">
      <c r="B64770" s="1"/>
      <c r="C64770" s="1"/>
      <c r="K64770" s="1"/>
      <c r="L64770" s="1"/>
      <c r="M64770" s="1"/>
      <c r="N64770" s="1"/>
      <c r="O64770" s="1"/>
      <c r="P64770" s="1"/>
      <c r="Q64770" s="1"/>
      <c r="R64770" s="1"/>
    </row>
    <row r="64771" spans="2:18" ht="12.75" customHeight="1">
      <c r="B64771" s="1"/>
      <c r="C64771" s="1"/>
      <c r="K64771" s="1"/>
      <c r="L64771" s="1"/>
      <c r="M64771" s="1"/>
      <c r="N64771" s="1"/>
      <c r="O64771" s="1"/>
      <c r="P64771" s="1"/>
      <c r="Q64771" s="1"/>
      <c r="R64771" s="1"/>
    </row>
    <row r="64772" spans="2:18" ht="12.75" customHeight="1">
      <c r="B64772" s="1"/>
      <c r="C64772" s="1"/>
      <c r="K64772" s="1"/>
      <c r="L64772" s="1"/>
      <c r="M64772" s="1"/>
      <c r="N64772" s="1"/>
      <c r="O64772" s="1"/>
      <c r="P64772" s="1"/>
      <c r="Q64772" s="1"/>
      <c r="R64772" s="1"/>
    </row>
    <row r="64773" spans="2:18" ht="12.75" customHeight="1">
      <c r="B64773" s="1"/>
      <c r="C64773" s="1"/>
      <c r="K64773" s="1"/>
      <c r="L64773" s="1"/>
      <c r="M64773" s="1"/>
      <c r="N64773" s="1"/>
      <c r="O64773" s="1"/>
      <c r="P64773" s="1"/>
      <c r="Q64773" s="1"/>
      <c r="R64773" s="1"/>
    </row>
    <row r="64774" spans="2:18" ht="12.75" customHeight="1">
      <c r="B64774" s="1"/>
      <c r="C64774" s="1"/>
      <c r="K64774" s="1"/>
      <c r="L64774" s="1"/>
      <c r="M64774" s="1"/>
      <c r="N64774" s="1"/>
      <c r="O64774" s="1"/>
      <c r="P64774" s="1"/>
      <c r="Q64774" s="1"/>
      <c r="R64774" s="1"/>
    </row>
    <row r="64775" spans="2:18" ht="12.75" customHeight="1">
      <c r="B64775" s="1"/>
      <c r="C64775" s="1"/>
      <c r="K64775" s="1"/>
      <c r="L64775" s="1"/>
      <c r="M64775" s="1"/>
      <c r="N64775" s="1"/>
      <c r="O64775" s="1"/>
      <c r="P64775" s="1"/>
      <c r="Q64775" s="1"/>
      <c r="R64775" s="1"/>
    </row>
    <row r="64776" spans="2:18" ht="12.75" customHeight="1">
      <c r="B64776" s="1"/>
      <c r="C64776" s="1"/>
      <c r="K64776" s="1"/>
      <c r="L64776" s="1"/>
      <c r="M64776" s="1"/>
      <c r="N64776" s="1"/>
      <c r="O64776" s="1"/>
      <c r="P64776" s="1"/>
      <c r="Q64776" s="1"/>
      <c r="R64776" s="1"/>
    </row>
    <row r="64777" spans="2:18" ht="12.75" customHeight="1">
      <c r="B64777" s="1"/>
      <c r="C64777" s="1"/>
      <c r="K64777" s="1"/>
      <c r="L64777" s="1"/>
      <c r="M64777" s="1"/>
      <c r="N64777" s="1"/>
      <c r="O64777" s="1"/>
      <c r="P64777" s="1"/>
      <c r="Q64777" s="1"/>
      <c r="R64777" s="1"/>
    </row>
    <row r="64778" spans="2:18" ht="12.75" customHeight="1">
      <c r="B64778" s="1"/>
      <c r="C64778" s="1"/>
      <c r="K64778" s="1"/>
      <c r="L64778" s="1"/>
      <c r="M64778" s="1"/>
      <c r="N64778" s="1"/>
      <c r="O64778" s="1"/>
      <c r="P64778" s="1"/>
      <c r="Q64778" s="1"/>
      <c r="R64778" s="1"/>
    </row>
    <row r="64779" spans="2:18" ht="12.75" customHeight="1">
      <c r="B64779" s="1"/>
      <c r="C64779" s="1"/>
      <c r="K64779" s="1"/>
      <c r="L64779" s="1"/>
      <c r="M64779" s="1"/>
      <c r="N64779" s="1"/>
      <c r="O64779" s="1"/>
      <c r="P64779" s="1"/>
      <c r="Q64779" s="1"/>
      <c r="R64779" s="1"/>
    </row>
    <row r="64780" spans="2:18" ht="12.75" customHeight="1">
      <c r="B64780" s="1"/>
      <c r="C64780" s="1"/>
      <c r="K64780" s="1"/>
      <c r="L64780" s="1"/>
      <c r="M64780" s="1"/>
      <c r="N64780" s="1"/>
      <c r="O64780" s="1"/>
      <c r="P64780" s="1"/>
      <c r="Q64780" s="1"/>
      <c r="R64780" s="1"/>
    </row>
    <row r="64781" spans="2:18" ht="12.75" customHeight="1">
      <c r="B64781" s="1"/>
      <c r="C64781" s="1"/>
      <c r="K64781" s="1"/>
      <c r="L64781" s="1"/>
      <c r="M64781" s="1"/>
      <c r="N64781" s="1"/>
      <c r="O64781" s="1"/>
      <c r="P64781" s="1"/>
      <c r="Q64781" s="1"/>
      <c r="R64781" s="1"/>
    </row>
    <row r="64782" spans="2:18" ht="12.75" customHeight="1">
      <c r="B64782" s="1"/>
      <c r="C64782" s="1"/>
      <c r="K64782" s="1"/>
      <c r="L64782" s="1"/>
      <c r="M64782" s="1"/>
      <c r="N64782" s="1"/>
      <c r="O64782" s="1"/>
      <c r="P64782" s="1"/>
      <c r="Q64782" s="1"/>
      <c r="R64782" s="1"/>
    </row>
    <row r="64783" spans="2:18" ht="12.75" customHeight="1">
      <c r="B64783" s="1"/>
      <c r="C64783" s="1"/>
      <c r="K64783" s="1"/>
      <c r="L64783" s="1"/>
      <c r="M64783" s="1"/>
      <c r="N64783" s="1"/>
      <c r="O64783" s="1"/>
      <c r="P64783" s="1"/>
      <c r="Q64783" s="1"/>
      <c r="R64783" s="1"/>
    </row>
    <row r="64784" spans="2:18" ht="12.75" customHeight="1">
      <c r="B64784" s="1"/>
      <c r="C64784" s="1"/>
      <c r="K64784" s="1"/>
      <c r="L64784" s="1"/>
      <c r="M64784" s="1"/>
      <c r="N64784" s="1"/>
      <c r="O64784" s="1"/>
      <c r="P64784" s="1"/>
      <c r="Q64784" s="1"/>
      <c r="R64784" s="1"/>
    </row>
    <row r="64785" spans="2:18" ht="12.75" customHeight="1">
      <c r="B64785" s="1"/>
      <c r="C64785" s="1"/>
      <c r="K64785" s="1"/>
      <c r="L64785" s="1"/>
      <c r="M64785" s="1"/>
      <c r="N64785" s="1"/>
      <c r="O64785" s="1"/>
      <c r="P64785" s="1"/>
      <c r="Q64785" s="1"/>
      <c r="R64785" s="1"/>
    </row>
    <row r="64786" spans="2:18" ht="12.75" customHeight="1">
      <c r="B64786" s="1"/>
      <c r="C64786" s="1"/>
      <c r="K64786" s="1"/>
      <c r="L64786" s="1"/>
      <c r="M64786" s="1"/>
      <c r="N64786" s="1"/>
      <c r="O64786" s="1"/>
      <c r="P64786" s="1"/>
      <c r="Q64786" s="1"/>
      <c r="R64786" s="1"/>
    </row>
    <row r="64787" spans="2:18" ht="12.75" customHeight="1">
      <c r="B64787" s="1"/>
      <c r="C64787" s="1"/>
      <c r="K64787" s="1"/>
      <c r="L64787" s="1"/>
      <c r="M64787" s="1"/>
      <c r="N64787" s="1"/>
      <c r="O64787" s="1"/>
      <c r="P64787" s="1"/>
      <c r="Q64787" s="1"/>
      <c r="R64787" s="1"/>
    </row>
    <row r="64788" spans="2:18" ht="12.75" customHeight="1">
      <c r="B64788" s="1"/>
      <c r="C64788" s="1"/>
      <c r="K64788" s="1"/>
      <c r="L64788" s="1"/>
      <c r="M64788" s="1"/>
      <c r="N64788" s="1"/>
      <c r="O64788" s="1"/>
      <c r="P64788" s="1"/>
      <c r="Q64788" s="1"/>
      <c r="R64788" s="1"/>
    </row>
    <row r="64789" spans="2:18" ht="12.75" customHeight="1">
      <c r="B64789" s="1"/>
      <c r="C64789" s="1"/>
      <c r="K64789" s="1"/>
      <c r="L64789" s="1"/>
      <c r="M64789" s="1"/>
      <c r="N64789" s="1"/>
      <c r="O64789" s="1"/>
      <c r="P64789" s="1"/>
      <c r="Q64789" s="1"/>
      <c r="R64789" s="1"/>
    </row>
    <row r="64790" spans="2:18" ht="12.75" customHeight="1">
      <c r="B64790" s="1"/>
      <c r="C64790" s="1"/>
      <c r="K64790" s="1"/>
      <c r="L64790" s="1"/>
      <c r="M64790" s="1"/>
      <c r="N64790" s="1"/>
      <c r="O64790" s="1"/>
      <c r="P64790" s="1"/>
      <c r="Q64790" s="1"/>
      <c r="R64790" s="1"/>
    </row>
    <row r="64791" spans="2:18" ht="12.75" customHeight="1">
      <c r="B64791" s="1"/>
      <c r="C64791" s="1"/>
      <c r="K64791" s="1"/>
      <c r="L64791" s="1"/>
      <c r="M64791" s="1"/>
      <c r="N64791" s="1"/>
      <c r="O64791" s="1"/>
      <c r="P64791" s="1"/>
      <c r="Q64791" s="1"/>
      <c r="R64791" s="1"/>
    </row>
    <row r="64792" spans="2:18" ht="12.75" customHeight="1">
      <c r="B64792" s="1"/>
      <c r="C64792" s="1"/>
      <c r="K64792" s="1"/>
      <c r="L64792" s="1"/>
      <c r="M64792" s="1"/>
      <c r="N64792" s="1"/>
      <c r="O64792" s="1"/>
      <c r="P64792" s="1"/>
      <c r="Q64792" s="1"/>
      <c r="R64792" s="1"/>
    </row>
    <row r="64793" spans="2:18" ht="12.75" customHeight="1">
      <c r="B64793" s="1"/>
      <c r="C64793" s="1"/>
      <c r="K64793" s="1"/>
      <c r="L64793" s="1"/>
      <c r="M64793" s="1"/>
      <c r="N64793" s="1"/>
      <c r="O64793" s="1"/>
      <c r="P64793" s="1"/>
      <c r="Q64793" s="1"/>
      <c r="R64793" s="1"/>
    </row>
    <row r="64794" spans="2:18" ht="12.75" customHeight="1">
      <c r="B64794" s="1"/>
      <c r="C64794" s="1"/>
      <c r="K64794" s="1"/>
      <c r="L64794" s="1"/>
      <c r="M64794" s="1"/>
      <c r="N64794" s="1"/>
      <c r="O64794" s="1"/>
      <c r="P64794" s="1"/>
      <c r="Q64794" s="1"/>
      <c r="R64794" s="1"/>
    </row>
    <row r="64795" spans="2:18" ht="12.75" customHeight="1">
      <c r="B64795" s="1"/>
      <c r="C64795" s="1"/>
      <c r="K64795" s="1"/>
      <c r="L64795" s="1"/>
      <c r="M64795" s="1"/>
      <c r="N64795" s="1"/>
      <c r="O64795" s="1"/>
      <c r="P64795" s="1"/>
      <c r="Q64795" s="1"/>
      <c r="R64795" s="1"/>
    </row>
    <row r="64796" spans="2:18" ht="12.75" customHeight="1">
      <c r="B64796" s="1"/>
      <c r="C64796" s="1"/>
      <c r="K64796" s="1"/>
      <c r="L64796" s="1"/>
      <c r="M64796" s="1"/>
      <c r="N64796" s="1"/>
      <c r="O64796" s="1"/>
      <c r="P64796" s="1"/>
      <c r="Q64796" s="1"/>
      <c r="R64796" s="1"/>
    </row>
    <row r="64797" spans="2:18" ht="12.75" customHeight="1">
      <c r="B64797" s="1"/>
      <c r="C64797" s="1"/>
      <c r="K64797" s="1"/>
      <c r="L64797" s="1"/>
      <c r="M64797" s="1"/>
      <c r="N64797" s="1"/>
      <c r="O64797" s="1"/>
      <c r="P64797" s="1"/>
      <c r="Q64797" s="1"/>
      <c r="R64797" s="1"/>
    </row>
    <row r="64798" spans="2:18" ht="12.75" customHeight="1">
      <c r="B64798" s="1"/>
      <c r="C64798" s="1"/>
      <c r="K64798" s="1"/>
      <c r="L64798" s="1"/>
      <c r="M64798" s="1"/>
      <c r="N64798" s="1"/>
      <c r="O64798" s="1"/>
      <c r="P64798" s="1"/>
      <c r="Q64798" s="1"/>
      <c r="R64798" s="1"/>
    </row>
    <row r="64799" spans="2:18" ht="12.75" customHeight="1">
      <c r="B64799" s="1"/>
      <c r="C64799" s="1"/>
      <c r="K64799" s="1"/>
      <c r="L64799" s="1"/>
      <c r="M64799" s="1"/>
      <c r="N64799" s="1"/>
      <c r="O64799" s="1"/>
      <c r="P64799" s="1"/>
      <c r="Q64799" s="1"/>
      <c r="R64799" s="1"/>
    </row>
    <row r="64800" spans="2:18" ht="12.75" customHeight="1">
      <c r="B64800" s="1"/>
      <c r="C64800" s="1"/>
      <c r="K64800" s="1"/>
      <c r="L64800" s="1"/>
      <c r="M64800" s="1"/>
      <c r="N64800" s="1"/>
      <c r="O64800" s="1"/>
      <c r="P64800" s="1"/>
      <c r="Q64800" s="1"/>
      <c r="R64800" s="1"/>
    </row>
    <row r="64801" spans="2:18" ht="12.75" customHeight="1">
      <c r="B64801" s="1"/>
      <c r="C64801" s="1"/>
      <c r="K64801" s="1"/>
      <c r="L64801" s="1"/>
      <c r="M64801" s="1"/>
      <c r="N64801" s="1"/>
      <c r="O64801" s="1"/>
      <c r="P64801" s="1"/>
      <c r="Q64801" s="1"/>
      <c r="R64801" s="1"/>
    </row>
    <row r="64802" spans="2:18" ht="12.75" customHeight="1">
      <c r="B64802" s="1"/>
      <c r="C64802" s="1"/>
      <c r="K64802" s="1"/>
      <c r="L64802" s="1"/>
      <c r="M64802" s="1"/>
      <c r="N64802" s="1"/>
      <c r="O64802" s="1"/>
      <c r="P64802" s="1"/>
      <c r="Q64802" s="1"/>
      <c r="R64802" s="1"/>
    </row>
    <row r="64803" spans="2:18" ht="12.75" customHeight="1">
      <c r="B64803" s="1"/>
      <c r="C64803" s="1"/>
      <c r="K64803" s="1"/>
      <c r="L64803" s="1"/>
      <c r="M64803" s="1"/>
      <c r="N64803" s="1"/>
      <c r="O64803" s="1"/>
      <c r="P64803" s="1"/>
      <c r="Q64803" s="1"/>
      <c r="R64803" s="1"/>
    </row>
    <row r="64804" spans="2:18" ht="12.75" customHeight="1">
      <c r="B64804" s="1"/>
      <c r="C64804" s="1"/>
      <c r="K64804" s="1"/>
      <c r="L64804" s="1"/>
      <c r="M64804" s="1"/>
      <c r="N64804" s="1"/>
      <c r="O64804" s="1"/>
      <c r="P64804" s="1"/>
      <c r="Q64804" s="1"/>
      <c r="R64804" s="1"/>
    </row>
    <row r="64805" spans="2:18" ht="12.75" customHeight="1">
      <c r="B64805" s="1"/>
      <c r="C64805" s="1"/>
      <c r="K64805" s="1"/>
      <c r="L64805" s="1"/>
      <c r="M64805" s="1"/>
      <c r="N64805" s="1"/>
      <c r="O64805" s="1"/>
      <c r="P64805" s="1"/>
      <c r="Q64805" s="1"/>
      <c r="R64805" s="1"/>
    </row>
    <row r="64806" spans="2:18" ht="12.75" customHeight="1">
      <c r="B64806" s="1"/>
      <c r="C64806" s="1"/>
      <c r="K64806" s="1"/>
      <c r="L64806" s="1"/>
      <c r="M64806" s="1"/>
      <c r="N64806" s="1"/>
      <c r="O64806" s="1"/>
      <c r="P64806" s="1"/>
      <c r="Q64806" s="1"/>
      <c r="R64806" s="1"/>
    </row>
    <row r="64807" spans="2:18" ht="12.75" customHeight="1">
      <c r="B64807" s="1"/>
      <c r="C64807" s="1"/>
      <c r="K64807" s="1"/>
      <c r="L64807" s="1"/>
      <c r="M64807" s="1"/>
      <c r="N64807" s="1"/>
      <c r="O64807" s="1"/>
      <c r="P64807" s="1"/>
      <c r="Q64807" s="1"/>
      <c r="R64807" s="1"/>
    </row>
    <row r="64808" spans="2:18" ht="12.75" customHeight="1">
      <c r="B64808" s="1"/>
      <c r="C64808" s="1"/>
      <c r="K64808" s="1"/>
      <c r="L64808" s="1"/>
      <c r="M64808" s="1"/>
      <c r="N64808" s="1"/>
      <c r="O64808" s="1"/>
      <c r="P64808" s="1"/>
      <c r="Q64808" s="1"/>
      <c r="R64808" s="1"/>
    </row>
    <row r="64809" spans="2:18" ht="12.75" customHeight="1">
      <c r="B64809" s="1"/>
      <c r="C64809" s="1"/>
      <c r="K64809" s="1"/>
      <c r="L64809" s="1"/>
      <c r="M64809" s="1"/>
      <c r="N64809" s="1"/>
      <c r="O64809" s="1"/>
      <c r="P64809" s="1"/>
      <c r="Q64809" s="1"/>
      <c r="R64809" s="1"/>
    </row>
    <row r="64810" spans="2:18" ht="12.75" customHeight="1">
      <c r="B64810" s="1"/>
      <c r="C64810" s="1"/>
      <c r="K64810" s="1"/>
      <c r="L64810" s="1"/>
      <c r="M64810" s="1"/>
      <c r="N64810" s="1"/>
      <c r="O64810" s="1"/>
      <c r="P64810" s="1"/>
      <c r="Q64810" s="1"/>
      <c r="R64810" s="1"/>
    </row>
    <row r="64811" spans="2:18" ht="12.75" customHeight="1">
      <c r="B64811" s="1"/>
      <c r="C64811" s="1"/>
      <c r="K64811" s="1"/>
      <c r="L64811" s="1"/>
      <c r="M64811" s="1"/>
      <c r="N64811" s="1"/>
      <c r="O64811" s="1"/>
      <c r="P64811" s="1"/>
      <c r="Q64811" s="1"/>
      <c r="R64811" s="1"/>
    </row>
    <row r="64812" spans="2:18" ht="12.75" customHeight="1">
      <c r="B64812" s="1"/>
      <c r="C64812" s="1"/>
      <c r="K64812" s="1"/>
      <c r="L64812" s="1"/>
      <c r="M64812" s="1"/>
      <c r="N64812" s="1"/>
      <c r="O64812" s="1"/>
      <c r="P64812" s="1"/>
      <c r="Q64812" s="1"/>
      <c r="R64812" s="1"/>
    </row>
    <row r="64813" spans="2:18" ht="12.75" customHeight="1">
      <c r="B64813" s="1"/>
      <c r="C64813" s="1"/>
      <c r="K64813" s="1"/>
      <c r="L64813" s="1"/>
      <c r="M64813" s="1"/>
      <c r="N64813" s="1"/>
      <c r="O64813" s="1"/>
      <c r="P64813" s="1"/>
      <c r="Q64813" s="1"/>
      <c r="R64813" s="1"/>
    </row>
    <row r="64814" spans="2:18" ht="12.75" customHeight="1">
      <c r="B64814" s="1"/>
      <c r="C64814" s="1"/>
      <c r="K64814" s="1"/>
      <c r="L64814" s="1"/>
      <c r="M64814" s="1"/>
      <c r="N64814" s="1"/>
      <c r="O64814" s="1"/>
      <c r="P64814" s="1"/>
      <c r="Q64814" s="1"/>
      <c r="R64814" s="1"/>
    </row>
    <row r="64815" spans="2:18" ht="12.75" customHeight="1">
      <c r="B64815" s="1"/>
      <c r="C64815" s="1"/>
      <c r="K64815" s="1"/>
      <c r="L64815" s="1"/>
      <c r="M64815" s="1"/>
      <c r="N64815" s="1"/>
      <c r="O64815" s="1"/>
      <c r="P64815" s="1"/>
      <c r="Q64815" s="1"/>
      <c r="R64815" s="1"/>
    </row>
    <row r="64816" spans="2:18" ht="12.75" customHeight="1">
      <c r="B64816" s="1"/>
      <c r="C64816" s="1"/>
      <c r="K64816" s="1"/>
      <c r="L64816" s="1"/>
      <c r="M64816" s="1"/>
      <c r="N64816" s="1"/>
      <c r="O64816" s="1"/>
      <c r="P64816" s="1"/>
      <c r="Q64816" s="1"/>
      <c r="R64816" s="1"/>
    </row>
    <row r="64817" spans="2:18" ht="12.75" customHeight="1">
      <c r="B64817" s="1"/>
      <c r="C64817" s="1"/>
      <c r="K64817" s="1"/>
      <c r="L64817" s="1"/>
      <c r="M64817" s="1"/>
      <c r="N64817" s="1"/>
      <c r="O64817" s="1"/>
      <c r="P64817" s="1"/>
      <c r="Q64817" s="1"/>
      <c r="R64817" s="1"/>
    </row>
    <row r="64818" spans="2:18" ht="12.75" customHeight="1">
      <c r="B64818" s="1"/>
      <c r="C64818" s="1"/>
      <c r="K64818" s="1"/>
      <c r="L64818" s="1"/>
      <c r="M64818" s="1"/>
      <c r="N64818" s="1"/>
      <c r="O64818" s="1"/>
      <c r="P64818" s="1"/>
      <c r="Q64818" s="1"/>
      <c r="R64818" s="1"/>
    </row>
    <row r="64819" spans="2:18" ht="12.75" customHeight="1">
      <c r="B64819" s="1"/>
      <c r="C64819" s="1"/>
      <c r="K64819" s="1"/>
      <c r="L64819" s="1"/>
      <c r="M64819" s="1"/>
      <c r="N64819" s="1"/>
      <c r="O64819" s="1"/>
      <c r="P64819" s="1"/>
      <c r="Q64819" s="1"/>
      <c r="R64819" s="1"/>
    </row>
    <row r="64820" spans="2:18" ht="12.75" customHeight="1">
      <c r="B64820" s="1"/>
      <c r="C64820" s="1"/>
      <c r="K64820" s="1"/>
      <c r="L64820" s="1"/>
      <c r="M64820" s="1"/>
      <c r="N64820" s="1"/>
      <c r="O64820" s="1"/>
      <c r="P64820" s="1"/>
      <c r="Q64820" s="1"/>
      <c r="R64820" s="1"/>
    </row>
    <row r="64821" spans="2:18" ht="12.75" customHeight="1">
      <c r="B64821" s="1"/>
      <c r="C64821" s="1"/>
      <c r="K64821" s="1"/>
      <c r="L64821" s="1"/>
      <c r="M64821" s="1"/>
      <c r="N64821" s="1"/>
      <c r="O64821" s="1"/>
      <c r="P64821" s="1"/>
      <c r="Q64821" s="1"/>
      <c r="R64821" s="1"/>
    </row>
    <row r="64822" spans="2:18" ht="12.75" customHeight="1">
      <c r="B64822" s="1"/>
      <c r="C64822" s="1"/>
      <c r="K64822" s="1"/>
      <c r="L64822" s="1"/>
      <c r="M64822" s="1"/>
      <c r="N64822" s="1"/>
      <c r="O64822" s="1"/>
      <c r="P64822" s="1"/>
      <c r="Q64822" s="1"/>
      <c r="R64822" s="1"/>
    </row>
    <row r="64823" spans="2:18" ht="12.75" customHeight="1">
      <c r="B64823" s="1"/>
      <c r="C64823" s="1"/>
      <c r="K64823" s="1"/>
      <c r="L64823" s="1"/>
      <c r="M64823" s="1"/>
      <c r="N64823" s="1"/>
      <c r="O64823" s="1"/>
      <c r="P64823" s="1"/>
      <c r="Q64823" s="1"/>
      <c r="R64823" s="1"/>
    </row>
    <row r="64824" spans="2:18" ht="12.75" customHeight="1">
      <c r="B64824" s="1"/>
      <c r="C64824" s="1"/>
      <c r="K64824" s="1"/>
      <c r="L64824" s="1"/>
      <c r="M64824" s="1"/>
      <c r="N64824" s="1"/>
      <c r="O64824" s="1"/>
      <c r="P64824" s="1"/>
      <c r="Q64824" s="1"/>
      <c r="R64824" s="1"/>
    </row>
    <row r="64825" spans="2:18" ht="12.75" customHeight="1">
      <c r="B64825" s="1"/>
      <c r="C64825" s="1"/>
      <c r="K64825" s="1"/>
      <c r="L64825" s="1"/>
      <c r="M64825" s="1"/>
      <c r="N64825" s="1"/>
      <c r="O64825" s="1"/>
      <c r="P64825" s="1"/>
      <c r="Q64825" s="1"/>
      <c r="R64825" s="1"/>
    </row>
    <row r="64826" spans="2:18" ht="12.75" customHeight="1">
      <c r="B64826" s="1"/>
      <c r="C64826" s="1"/>
      <c r="K64826" s="1"/>
      <c r="L64826" s="1"/>
      <c r="M64826" s="1"/>
      <c r="N64826" s="1"/>
      <c r="O64826" s="1"/>
      <c r="P64826" s="1"/>
      <c r="Q64826" s="1"/>
      <c r="R64826" s="1"/>
    </row>
    <row r="64827" spans="2:18" ht="12.75" customHeight="1">
      <c r="B64827" s="1"/>
      <c r="C64827" s="1"/>
      <c r="K64827" s="1"/>
      <c r="L64827" s="1"/>
      <c r="M64827" s="1"/>
      <c r="N64827" s="1"/>
      <c r="O64827" s="1"/>
      <c r="P64827" s="1"/>
      <c r="Q64827" s="1"/>
      <c r="R64827" s="1"/>
    </row>
    <row r="64828" spans="2:18" ht="12.75" customHeight="1">
      <c r="B64828" s="1"/>
      <c r="C64828" s="1"/>
      <c r="K64828" s="1"/>
      <c r="L64828" s="1"/>
      <c r="M64828" s="1"/>
      <c r="N64828" s="1"/>
      <c r="O64828" s="1"/>
      <c r="P64828" s="1"/>
      <c r="Q64828" s="1"/>
      <c r="R64828" s="1"/>
    </row>
    <row r="64829" spans="2:18" ht="12.75" customHeight="1">
      <c r="B64829" s="1"/>
      <c r="C64829" s="1"/>
      <c r="K64829" s="1"/>
      <c r="L64829" s="1"/>
      <c r="M64829" s="1"/>
      <c r="N64829" s="1"/>
      <c r="O64829" s="1"/>
      <c r="P64829" s="1"/>
      <c r="Q64829" s="1"/>
      <c r="R64829" s="1"/>
    </row>
    <row r="64830" spans="2:18" ht="12.75" customHeight="1">
      <c r="B64830" s="1"/>
      <c r="C64830" s="1"/>
      <c r="K64830" s="1"/>
      <c r="L64830" s="1"/>
      <c r="M64830" s="1"/>
      <c r="N64830" s="1"/>
      <c r="O64830" s="1"/>
      <c r="P64830" s="1"/>
      <c r="Q64830" s="1"/>
      <c r="R64830" s="1"/>
    </row>
    <row r="64831" spans="2:18" ht="12.75" customHeight="1">
      <c r="B64831" s="1"/>
      <c r="C64831" s="1"/>
      <c r="K64831" s="1"/>
      <c r="L64831" s="1"/>
      <c r="M64831" s="1"/>
      <c r="N64831" s="1"/>
      <c r="O64831" s="1"/>
      <c r="P64831" s="1"/>
      <c r="Q64831" s="1"/>
      <c r="R64831" s="1"/>
    </row>
    <row r="64832" spans="2:18" ht="12.75" customHeight="1">
      <c r="B64832" s="1"/>
      <c r="C64832" s="1"/>
      <c r="K64832" s="1"/>
      <c r="L64832" s="1"/>
      <c r="M64832" s="1"/>
      <c r="N64832" s="1"/>
      <c r="O64832" s="1"/>
      <c r="P64832" s="1"/>
      <c r="Q64832" s="1"/>
      <c r="R64832" s="1"/>
    </row>
    <row r="64833" spans="2:18" ht="12.75" customHeight="1">
      <c r="B64833" s="1"/>
      <c r="C64833" s="1"/>
      <c r="K64833" s="1"/>
      <c r="L64833" s="1"/>
      <c r="M64833" s="1"/>
      <c r="N64833" s="1"/>
      <c r="O64833" s="1"/>
      <c r="P64833" s="1"/>
      <c r="Q64833" s="1"/>
      <c r="R64833" s="1"/>
    </row>
    <row r="64834" spans="2:18" ht="12.75" customHeight="1">
      <c r="B64834" s="1"/>
      <c r="C64834" s="1"/>
      <c r="K64834" s="1"/>
      <c r="L64834" s="1"/>
      <c r="M64834" s="1"/>
      <c r="N64834" s="1"/>
      <c r="O64834" s="1"/>
      <c r="P64834" s="1"/>
      <c r="Q64834" s="1"/>
      <c r="R64834" s="1"/>
    </row>
    <row r="64835" spans="2:18" ht="12.75" customHeight="1">
      <c r="B64835" s="1"/>
      <c r="C64835" s="1"/>
      <c r="K64835" s="1"/>
      <c r="L64835" s="1"/>
      <c r="M64835" s="1"/>
      <c r="N64835" s="1"/>
      <c r="O64835" s="1"/>
      <c r="P64835" s="1"/>
      <c r="Q64835" s="1"/>
      <c r="R64835" s="1"/>
    </row>
    <row r="64836" spans="2:18" ht="12.75" customHeight="1">
      <c r="B64836" s="1"/>
      <c r="C64836" s="1"/>
      <c r="K64836" s="1"/>
      <c r="L64836" s="1"/>
      <c r="M64836" s="1"/>
      <c r="N64836" s="1"/>
      <c r="O64836" s="1"/>
      <c r="P64836" s="1"/>
      <c r="Q64836" s="1"/>
      <c r="R64836" s="1"/>
    </row>
    <row r="64837" spans="2:18" ht="12.75" customHeight="1">
      <c r="B64837" s="1"/>
      <c r="C64837" s="1"/>
      <c r="K64837" s="1"/>
      <c r="L64837" s="1"/>
      <c r="M64837" s="1"/>
      <c r="N64837" s="1"/>
      <c r="O64837" s="1"/>
      <c r="P64837" s="1"/>
      <c r="Q64837" s="1"/>
      <c r="R64837" s="1"/>
    </row>
    <row r="64838" spans="2:18" ht="12.75" customHeight="1">
      <c r="B64838" s="1"/>
      <c r="C64838" s="1"/>
      <c r="K64838" s="1"/>
      <c r="L64838" s="1"/>
      <c r="M64838" s="1"/>
      <c r="N64838" s="1"/>
      <c r="O64838" s="1"/>
      <c r="P64838" s="1"/>
      <c r="Q64838" s="1"/>
      <c r="R64838" s="1"/>
    </row>
    <row r="64839" spans="2:18" ht="12.75" customHeight="1">
      <c r="B64839" s="1"/>
      <c r="C64839" s="1"/>
      <c r="K64839" s="1"/>
      <c r="L64839" s="1"/>
      <c r="M64839" s="1"/>
      <c r="N64839" s="1"/>
      <c r="O64839" s="1"/>
      <c r="P64839" s="1"/>
      <c r="Q64839" s="1"/>
      <c r="R64839" s="1"/>
    </row>
    <row r="64840" spans="2:18" ht="12.75" customHeight="1">
      <c r="B64840" s="1"/>
      <c r="C64840" s="1"/>
      <c r="K64840" s="1"/>
      <c r="L64840" s="1"/>
      <c r="M64840" s="1"/>
      <c r="N64840" s="1"/>
      <c r="O64840" s="1"/>
      <c r="P64840" s="1"/>
      <c r="Q64840" s="1"/>
      <c r="R64840" s="1"/>
    </row>
    <row r="64841" spans="2:18" ht="12.75" customHeight="1">
      <c r="B64841" s="1"/>
      <c r="C64841" s="1"/>
      <c r="K64841" s="1"/>
      <c r="L64841" s="1"/>
      <c r="M64841" s="1"/>
      <c r="N64841" s="1"/>
      <c r="O64841" s="1"/>
      <c r="P64841" s="1"/>
      <c r="Q64841" s="1"/>
      <c r="R64841" s="1"/>
    </row>
    <row r="64842" spans="2:18" ht="12.75" customHeight="1">
      <c r="B64842" s="1"/>
      <c r="C64842" s="1"/>
      <c r="K64842" s="1"/>
      <c r="L64842" s="1"/>
      <c r="M64842" s="1"/>
      <c r="N64842" s="1"/>
      <c r="O64842" s="1"/>
      <c r="P64842" s="1"/>
      <c r="Q64842" s="1"/>
      <c r="R64842" s="1"/>
    </row>
    <row r="64843" spans="2:18" ht="12.75" customHeight="1">
      <c r="B64843" s="1"/>
      <c r="C64843" s="1"/>
      <c r="K64843" s="1"/>
      <c r="L64843" s="1"/>
      <c r="M64843" s="1"/>
      <c r="N64843" s="1"/>
      <c r="O64843" s="1"/>
      <c r="P64843" s="1"/>
      <c r="Q64843" s="1"/>
      <c r="R64843" s="1"/>
    </row>
    <row r="64844" spans="2:18" ht="12.75" customHeight="1">
      <c r="B64844" s="1"/>
      <c r="C64844" s="1"/>
      <c r="K64844" s="1"/>
      <c r="L64844" s="1"/>
      <c r="M64844" s="1"/>
      <c r="N64844" s="1"/>
      <c r="O64844" s="1"/>
      <c r="P64844" s="1"/>
      <c r="Q64844" s="1"/>
      <c r="R64844" s="1"/>
    </row>
    <row r="64845" spans="2:18" ht="12.75" customHeight="1">
      <c r="B64845" s="1"/>
      <c r="C64845" s="1"/>
      <c r="K64845" s="1"/>
      <c r="L64845" s="1"/>
      <c r="M64845" s="1"/>
      <c r="N64845" s="1"/>
      <c r="O64845" s="1"/>
      <c r="P64845" s="1"/>
      <c r="Q64845" s="1"/>
      <c r="R64845" s="1"/>
    </row>
    <row r="64846" spans="2:18" ht="12.75" customHeight="1">
      <c r="B64846" s="1"/>
      <c r="C64846" s="1"/>
      <c r="K64846" s="1"/>
      <c r="L64846" s="1"/>
      <c r="M64846" s="1"/>
      <c r="N64846" s="1"/>
      <c r="O64846" s="1"/>
      <c r="P64846" s="1"/>
      <c r="Q64846" s="1"/>
      <c r="R64846" s="1"/>
    </row>
    <row r="64847" spans="2:18" ht="12.75" customHeight="1">
      <c r="B64847" s="1"/>
      <c r="C64847" s="1"/>
      <c r="K64847" s="1"/>
      <c r="L64847" s="1"/>
      <c r="M64847" s="1"/>
      <c r="N64847" s="1"/>
      <c r="O64847" s="1"/>
      <c r="P64847" s="1"/>
      <c r="Q64847" s="1"/>
      <c r="R64847" s="1"/>
    </row>
    <row r="64848" spans="2:18" ht="12.75" customHeight="1">
      <c r="B64848" s="1"/>
      <c r="C64848" s="1"/>
      <c r="K64848" s="1"/>
      <c r="L64848" s="1"/>
      <c r="M64848" s="1"/>
      <c r="N64848" s="1"/>
      <c r="O64848" s="1"/>
      <c r="P64848" s="1"/>
      <c r="Q64848" s="1"/>
      <c r="R64848" s="1"/>
    </row>
    <row r="64849" spans="2:18" ht="12.75" customHeight="1">
      <c r="B64849" s="1"/>
      <c r="C64849" s="1"/>
      <c r="K64849" s="1"/>
      <c r="L64849" s="1"/>
      <c r="M64849" s="1"/>
      <c r="N64849" s="1"/>
      <c r="O64849" s="1"/>
      <c r="P64849" s="1"/>
      <c r="Q64849" s="1"/>
      <c r="R64849" s="1"/>
    </row>
    <row r="64850" spans="2:18" ht="12.75" customHeight="1">
      <c r="B64850" s="1"/>
      <c r="C64850" s="1"/>
      <c r="K64850" s="1"/>
      <c r="L64850" s="1"/>
      <c r="M64850" s="1"/>
      <c r="N64850" s="1"/>
      <c r="O64850" s="1"/>
      <c r="P64850" s="1"/>
      <c r="Q64850" s="1"/>
      <c r="R64850" s="1"/>
    </row>
    <row r="64851" spans="2:18" ht="12.75" customHeight="1">
      <c r="B64851" s="1"/>
      <c r="C64851" s="1"/>
      <c r="K64851" s="1"/>
      <c r="L64851" s="1"/>
      <c r="M64851" s="1"/>
      <c r="N64851" s="1"/>
      <c r="O64851" s="1"/>
      <c r="P64851" s="1"/>
      <c r="Q64851" s="1"/>
      <c r="R64851" s="1"/>
    </row>
    <row r="64852" spans="2:18" ht="12.75" customHeight="1">
      <c r="B64852" s="1"/>
      <c r="C64852" s="1"/>
      <c r="K64852" s="1"/>
      <c r="L64852" s="1"/>
      <c r="M64852" s="1"/>
      <c r="N64852" s="1"/>
      <c r="O64852" s="1"/>
      <c r="P64852" s="1"/>
      <c r="Q64852" s="1"/>
      <c r="R64852" s="1"/>
    </row>
    <row r="64853" spans="2:18" ht="12.75" customHeight="1">
      <c r="B64853" s="1"/>
      <c r="C64853" s="1"/>
      <c r="K64853" s="1"/>
      <c r="L64853" s="1"/>
      <c r="M64853" s="1"/>
      <c r="N64853" s="1"/>
      <c r="O64853" s="1"/>
      <c r="P64853" s="1"/>
      <c r="Q64853" s="1"/>
      <c r="R64853" s="1"/>
    </row>
    <row r="64854" spans="2:18" ht="12.75" customHeight="1">
      <c r="B64854" s="1"/>
      <c r="C64854" s="1"/>
      <c r="K64854" s="1"/>
      <c r="L64854" s="1"/>
      <c r="M64854" s="1"/>
      <c r="N64854" s="1"/>
      <c r="O64854" s="1"/>
      <c r="P64854" s="1"/>
      <c r="Q64854" s="1"/>
      <c r="R64854" s="1"/>
    </row>
    <row r="64855" spans="2:18" ht="12.75" customHeight="1">
      <c r="B64855" s="1"/>
      <c r="C64855" s="1"/>
      <c r="K64855" s="1"/>
      <c r="L64855" s="1"/>
      <c r="M64855" s="1"/>
      <c r="N64855" s="1"/>
      <c r="O64855" s="1"/>
      <c r="P64855" s="1"/>
      <c r="Q64855" s="1"/>
      <c r="R64855" s="1"/>
    </row>
    <row r="64856" spans="2:18" ht="12.75" customHeight="1">
      <c r="B64856" s="1"/>
      <c r="C64856" s="1"/>
      <c r="K64856" s="1"/>
      <c r="L64856" s="1"/>
      <c r="M64856" s="1"/>
      <c r="N64856" s="1"/>
      <c r="O64856" s="1"/>
      <c r="P64856" s="1"/>
      <c r="Q64856" s="1"/>
      <c r="R64856" s="1"/>
    </row>
    <row r="64857" spans="2:18" ht="12.75" customHeight="1">
      <c r="B64857" s="1"/>
      <c r="C64857" s="1"/>
      <c r="K64857" s="1"/>
      <c r="L64857" s="1"/>
      <c r="M64857" s="1"/>
      <c r="N64857" s="1"/>
      <c r="O64857" s="1"/>
      <c r="P64857" s="1"/>
      <c r="Q64857" s="1"/>
      <c r="R64857" s="1"/>
    </row>
    <row r="64858" spans="2:18" ht="12.75" customHeight="1">
      <c r="B64858" s="1"/>
      <c r="C64858" s="1"/>
      <c r="K64858" s="1"/>
      <c r="L64858" s="1"/>
      <c r="M64858" s="1"/>
      <c r="N64858" s="1"/>
      <c r="O64858" s="1"/>
      <c r="P64858" s="1"/>
      <c r="Q64858" s="1"/>
      <c r="R64858" s="1"/>
    </row>
    <row r="64859" spans="2:18" ht="12.75" customHeight="1">
      <c r="B64859" s="1"/>
      <c r="C64859" s="1"/>
      <c r="K64859" s="1"/>
      <c r="L64859" s="1"/>
      <c r="M64859" s="1"/>
      <c r="N64859" s="1"/>
      <c r="O64859" s="1"/>
      <c r="P64859" s="1"/>
      <c r="Q64859" s="1"/>
      <c r="R64859" s="1"/>
    </row>
    <row r="64860" spans="2:18" ht="12.75" customHeight="1">
      <c r="B64860" s="1"/>
      <c r="C64860" s="1"/>
      <c r="K64860" s="1"/>
      <c r="L64860" s="1"/>
      <c r="M64860" s="1"/>
      <c r="N64860" s="1"/>
      <c r="O64860" s="1"/>
      <c r="P64860" s="1"/>
      <c r="Q64860" s="1"/>
      <c r="R64860" s="1"/>
    </row>
    <row r="64861" spans="2:18" ht="12.75" customHeight="1">
      <c r="B64861" s="1"/>
      <c r="C64861" s="1"/>
      <c r="K64861" s="1"/>
      <c r="L64861" s="1"/>
      <c r="M64861" s="1"/>
      <c r="N64861" s="1"/>
      <c r="O64861" s="1"/>
      <c r="P64861" s="1"/>
      <c r="Q64861" s="1"/>
      <c r="R64861" s="1"/>
    </row>
    <row r="64862" spans="2:18" ht="12.75" customHeight="1">
      <c r="B64862" s="1"/>
      <c r="C64862" s="1"/>
      <c r="K64862" s="1"/>
      <c r="L64862" s="1"/>
      <c r="M64862" s="1"/>
      <c r="N64862" s="1"/>
      <c r="O64862" s="1"/>
      <c r="P64862" s="1"/>
      <c r="Q64862" s="1"/>
      <c r="R64862" s="1"/>
    </row>
    <row r="64863" spans="2:18" ht="12.75" customHeight="1">
      <c r="B64863" s="1"/>
      <c r="C64863" s="1"/>
      <c r="K64863" s="1"/>
      <c r="L64863" s="1"/>
      <c r="M64863" s="1"/>
      <c r="N64863" s="1"/>
      <c r="O64863" s="1"/>
      <c r="P64863" s="1"/>
      <c r="Q64863" s="1"/>
      <c r="R64863" s="1"/>
    </row>
    <row r="64864" spans="2:18" ht="12.75" customHeight="1">
      <c r="B64864" s="1"/>
      <c r="C64864" s="1"/>
      <c r="K64864" s="1"/>
      <c r="L64864" s="1"/>
      <c r="M64864" s="1"/>
      <c r="N64864" s="1"/>
      <c r="O64864" s="1"/>
      <c r="P64864" s="1"/>
      <c r="Q64864" s="1"/>
      <c r="R64864" s="1"/>
    </row>
    <row r="64865" spans="2:18" ht="12.75" customHeight="1">
      <c r="B64865" s="1"/>
      <c r="C64865" s="1"/>
      <c r="K64865" s="1"/>
      <c r="L64865" s="1"/>
      <c r="M64865" s="1"/>
      <c r="N64865" s="1"/>
      <c r="O64865" s="1"/>
      <c r="P64865" s="1"/>
      <c r="Q64865" s="1"/>
      <c r="R64865" s="1"/>
    </row>
    <row r="64866" spans="2:18" ht="12.75" customHeight="1">
      <c r="B64866" s="1"/>
      <c r="C64866" s="1"/>
      <c r="K64866" s="1"/>
      <c r="L64866" s="1"/>
      <c r="M64866" s="1"/>
      <c r="N64866" s="1"/>
      <c r="O64866" s="1"/>
      <c r="P64866" s="1"/>
      <c r="Q64866" s="1"/>
      <c r="R64866" s="1"/>
    </row>
    <row r="64867" spans="2:18" ht="12.75" customHeight="1">
      <c r="B64867" s="1"/>
      <c r="C64867" s="1"/>
      <c r="K64867" s="1"/>
      <c r="L64867" s="1"/>
      <c r="M64867" s="1"/>
      <c r="N64867" s="1"/>
      <c r="O64867" s="1"/>
      <c r="P64867" s="1"/>
      <c r="Q64867" s="1"/>
      <c r="R64867" s="1"/>
    </row>
    <row r="64868" spans="2:18" ht="12.75" customHeight="1">
      <c r="B64868" s="1"/>
      <c r="C64868" s="1"/>
      <c r="K64868" s="1"/>
      <c r="L64868" s="1"/>
      <c r="M64868" s="1"/>
      <c r="N64868" s="1"/>
      <c r="O64868" s="1"/>
      <c r="P64868" s="1"/>
      <c r="Q64868" s="1"/>
      <c r="R64868" s="1"/>
    </row>
    <row r="64869" spans="2:18" ht="12.75" customHeight="1">
      <c r="B64869" s="1"/>
      <c r="C64869" s="1"/>
      <c r="K64869" s="1"/>
      <c r="L64869" s="1"/>
      <c r="M64869" s="1"/>
      <c r="N64869" s="1"/>
      <c r="O64869" s="1"/>
      <c r="P64869" s="1"/>
      <c r="Q64869" s="1"/>
      <c r="R64869" s="1"/>
    </row>
    <row r="64870" spans="2:18" ht="12.75" customHeight="1">
      <c r="B64870" s="1"/>
      <c r="C64870" s="1"/>
      <c r="K64870" s="1"/>
      <c r="L64870" s="1"/>
      <c r="M64870" s="1"/>
      <c r="N64870" s="1"/>
      <c r="O64870" s="1"/>
      <c r="P64870" s="1"/>
      <c r="Q64870" s="1"/>
      <c r="R64870" s="1"/>
    </row>
    <row r="64871" spans="2:18" ht="12.75" customHeight="1">
      <c r="B64871" s="1"/>
      <c r="C64871" s="1"/>
      <c r="K64871" s="1"/>
      <c r="L64871" s="1"/>
      <c r="M64871" s="1"/>
      <c r="N64871" s="1"/>
      <c r="O64871" s="1"/>
      <c r="P64871" s="1"/>
      <c r="Q64871" s="1"/>
      <c r="R64871" s="1"/>
    </row>
    <row r="64872" spans="2:18" ht="12.75" customHeight="1">
      <c r="B64872" s="1"/>
      <c r="C64872" s="1"/>
      <c r="K64872" s="1"/>
      <c r="L64872" s="1"/>
      <c r="M64872" s="1"/>
      <c r="N64872" s="1"/>
      <c r="O64872" s="1"/>
      <c r="P64872" s="1"/>
      <c r="Q64872" s="1"/>
      <c r="R64872" s="1"/>
    </row>
    <row r="64873" spans="2:18" ht="12.75" customHeight="1">
      <c r="B64873" s="1"/>
      <c r="C64873" s="1"/>
      <c r="K64873" s="1"/>
      <c r="L64873" s="1"/>
      <c r="M64873" s="1"/>
      <c r="N64873" s="1"/>
      <c r="O64873" s="1"/>
      <c r="P64873" s="1"/>
      <c r="Q64873" s="1"/>
      <c r="R64873" s="1"/>
    </row>
    <row r="64874" spans="2:18" ht="12.75" customHeight="1">
      <c r="B64874" s="1"/>
      <c r="C64874" s="1"/>
      <c r="K64874" s="1"/>
      <c r="L64874" s="1"/>
      <c r="M64874" s="1"/>
      <c r="N64874" s="1"/>
      <c r="O64874" s="1"/>
      <c r="P64874" s="1"/>
      <c r="Q64874" s="1"/>
      <c r="R64874" s="1"/>
    </row>
    <row r="64875" spans="2:18" ht="12.75" customHeight="1">
      <c r="B64875" s="1"/>
      <c r="C64875" s="1"/>
      <c r="K64875" s="1"/>
      <c r="L64875" s="1"/>
      <c r="M64875" s="1"/>
      <c r="N64875" s="1"/>
      <c r="O64875" s="1"/>
      <c r="P64875" s="1"/>
      <c r="Q64875" s="1"/>
      <c r="R64875" s="1"/>
    </row>
    <row r="64876" spans="2:18" ht="12.75" customHeight="1">
      <c r="B64876" s="1"/>
      <c r="C64876" s="1"/>
      <c r="K64876" s="1"/>
      <c r="L64876" s="1"/>
      <c r="M64876" s="1"/>
      <c r="N64876" s="1"/>
      <c r="O64876" s="1"/>
      <c r="P64876" s="1"/>
      <c r="Q64876" s="1"/>
      <c r="R64876" s="1"/>
    </row>
    <row r="64877" spans="2:18" ht="12.75" customHeight="1">
      <c r="B64877" s="1"/>
      <c r="C64877" s="1"/>
      <c r="K64877" s="1"/>
      <c r="L64877" s="1"/>
      <c r="M64877" s="1"/>
      <c r="N64877" s="1"/>
      <c r="O64877" s="1"/>
      <c r="P64877" s="1"/>
      <c r="Q64877" s="1"/>
      <c r="R64877" s="1"/>
    </row>
    <row r="64878" spans="2:18" ht="12.75" customHeight="1">
      <c r="B64878" s="1"/>
      <c r="C64878" s="1"/>
      <c r="K64878" s="1"/>
      <c r="L64878" s="1"/>
      <c r="M64878" s="1"/>
      <c r="N64878" s="1"/>
      <c r="O64878" s="1"/>
      <c r="P64878" s="1"/>
      <c r="Q64878" s="1"/>
      <c r="R64878" s="1"/>
    </row>
    <row r="64879" spans="2:18" ht="12.75" customHeight="1">
      <c r="B64879" s="1"/>
      <c r="C64879" s="1"/>
      <c r="K64879" s="1"/>
      <c r="L64879" s="1"/>
      <c r="M64879" s="1"/>
      <c r="N64879" s="1"/>
      <c r="O64879" s="1"/>
      <c r="P64879" s="1"/>
      <c r="Q64879" s="1"/>
      <c r="R64879" s="1"/>
    </row>
    <row r="64880" spans="2:18" ht="12.75" customHeight="1">
      <c r="B64880" s="1"/>
      <c r="C64880" s="1"/>
      <c r="K64880" s="1"/>
      <c r="L64880" s="1"/>
      <c r="M64880" s="1"/>
      <c r="N64880" s="1"/>
      <c r="O64880" s="1"/>
      <c r="P64880" s="1"/>
      <c r="Q64880" s="1"/>
      <c r="R64880" s="1"/>
    </row>
    <row r="64881" spans="2:18" ht="12.75" customHeight="1">
      <c r="B64881" s="1"/>
      <c r="C64881" s="1"/>
      <c r="K64881" s="1"/>
      <c r="L64881" s="1"/>
      <c r="M64881" s="1"/>
      <c r="N64881" s="1"/>
      <c r="O64881" s="1"/>
      <c r="P64881" s="1"/>
      <c r="Q64881" s="1"/>
      <c r="R64881" s="1"/>
    </row>
    <row r="64882" spans="2:18" ht="12.75" customHeight="1">
      <c r="B64882" s="1"/>
      <c r="C64882" s="1"/>
      <c r="K64882" s="1"/>
      <c r="L64882" s="1"/>
      <c r="M64882" s="1"/>
      <c r="N64882" s="1"/>
      <c r="O64882" s="1"/>
      <c r="P64882" s="1"/>
      <c r="Q64882" s="1"/>
      <c r="R64882" s="1"/>
    </row>
    <row r="64883" spans="2:18" ht="12.75" customHeight="1">
      <c r="B64883" s="1"/>
      <c r="C64883" s="1"/>
      <c r="K64883" s="1"/>
      <c r="L64883" s="1"/>
      <c r="M64883" s="1"/>
      <c r="N64883" s="1"/>
      <c r="O64883" s="1"/>
      <c r="P64883" s="1"/>
      <c r="Q64883" s="1"/>
      <c r="R64883" s="1"/>
    </row>
    <row r="64884" spans="2:18" ht="12.75" customHeight="1">
      <c r="B64884" s="1"/>
      <c r="C64884" s="1"/>
      <c r="K64884" s="1"/>
      <c r="L64884" s="1"/>
      <c r="M64884" s="1"/>
      <c r="N64884" s="1"/>
      <c r="O64884" s="1"/>
      <c r="P64884" s="1"/>
      <c r="Q64884" s="1"/>
      <c r="R64884" s="1"/>
    </row>
    <row r="64885" spans="2:18" ht="12.75" customHeight="1">
      <c r="B64885" s="1"/>
      <c r="C64885" s="1"/>
      <c r="K64885" s="1"/>
      <c r="L64885" s="1"/>
      <c r="M64885" s="1"/>
      <c r="N64885" s="1"/>
      <c r="O64885" s="1"/>
      <c r="P64885" s="1"/>
      <c r="Q64885" s="1"/>
      <c r="R64885" s="1"/>
    </row>
    <row r="64886" spans="2:18" ht="12.75" customHeight="1">
      <c r="B64886" s="1"/>
      <c r="C64886" s="1"/>
      <c r="K64886" s="1"/>
      <c r="L64886" s="1"/>
      <c r="M64886" s="1"/>
      <c r="N64886" s="1"/>
      <c r="O64886" s="1"/>
      <c r="P64886" s="1"/>
      <c r="Q64886" s="1"/>
      <c r="R64886" s="1"/>
    </row>
    <row r="64887" spans="2:18" ht="12.75" customHeight="1">
      <c r="B64887" s="1"/>
      <c r="C64887" s="1"/>
      <c r="K64887" s="1"/>
      <c r="L64887" s="1"/>
      <c r="M64887" s="1"/>
      <c r="N64887" s="1"/>
      <c r="O64887" s="1"/>
      <c r="P64887" s="1"/>
      <c r="Q64887" s="1"/>
      <c r="R64887" s="1"/>
    </row>
    <row r="64888" spans="2:18" ht="12.75" customHeight="1">
      <c r="B64888" s="1"/>
      <c r="C64888" s="1"/>
      <c r="K64888" s="1"/>
      <c r="L64888" s="1"/>
      <c r="M64888" s="1"/>
      <c r="N64888" s="1"/>
      <c r="O64888" s="1"/>
      <c r="P64888" s="1"/>
      <c r="Q64888" s="1"/>
      <c r="R64888" s="1"/>
    </row>
    <row r="64889" spans="2:18" ht="12.75" customHeight="1">
      <c r="B64889" s="1"/>
      <c r="C64889" s="1"/>
      <c r="K64889" s="1"/>
      <c r="L64889" s="1"/>
      <c r="M64889" s="1"/>
      <c r="N64889" s="1"/>
      <c r="O64889" s="1"/>
      <c r="P64889" s="1"/>
      <c r="Q64889" s="1"/>
      <c r="R64889" s="1"/>
    </row>
    <row r="64890" spans="2:18" ht="12.75" customHeight="1">
      <c r="B64890" s="1"/>
      <c r="C64890" s="1"/>
      <c r="K64890" s="1"/>
      <c r="L64890" s="1"/>
      <c r="M64890" s="1"/>
      <c r="N64890" s="1"/>
      <c r="O64890" s="1"/>
      <c r="P64890" s="1"/>
      <c r="Q64890" s="1"/>
      <c r="R64890" s="1"/>
    </row>
    <row r="64891" spans="2:18" ht="12.75" customHeight="1">
      <c r="B64891" s="1"/>
      <c r="C64891" s="1"/>
      <c r="K64891" s="1"/>
      <c r="L64891" s="1"/>
      <c r="M64891" s="1"/>
      <c r="N64891" s="1"/>
      <c r="O64891" s="1"/>
      <c r="P64891" s="1"/>
      <c r="Q64891" s="1"/>
      <c r="R64891" s="1"/>
    </row>
    <row r="64892" spans="2:18" ht="12.75" customHeight="1">
      <c r="B64892" s="1"/>
      <c r="C64892" s="1"/>
      <c r="K64892" s="1"/>
      <c r="L64892" s="1"/>
      <c r="M64892" s="1"/>
      <c r="N64892" s="1"/>
      <c r="O64892" s="1"/>
      <c r="P64892" s="1"/>
      <c r="Q64892" s="1"/>
      <c r="R64892" s="1"/>
    </row>
    <row r="64893" spans="2:18" ht="12.75" customHeight="1">
      <c r="B64893" s="1"/>
      <c r="C64893" s="1"/>
      <c r="K64893" s="1"/>
      <c r="L64893" s="1"/>
      <c r="M64893" s="1"/>
      <c r="N64893" s="1"/>
      <c r="O64893" s="1"/>
      <c r="P64893" s="1"/>
      <c r="Q64893" s="1"/>
      <c r="R64893" s="1"/>
    </row>
    <row r="64894" spans="2:18" ht="12.75" customHeight="1">
      <c r="B64894" s="1"/>
      <c r="C64894" s="1"/>
      <c r="K64894" s="1"/>
      <c r="L64894" s="1"/>
      <c r="M64894" s="1"/>
      <c r="N64894" s="1"/>
      <c r="O64894" s="1"/>
      <c r="P64894" s="1"/>
      <c r="Q64894" s="1"/>
      <c r="R64894" s="1"/>
    </row>
    <row r="64895" spans="2:18" ht="12.75" customHeight="1">
      <c r="B64895" s="1"/>
      <c r="C64895" s="1"/>
      <c r="K64895" s="1"/>
      <c r="L64895" s="1"/>
      <c r="M64895" s="1"/>
      <c r="N64895" s="1"/>
      <c r="O64895" s="1"/>
      <c r="P64895" s="1"/>
      <c r="Q64895" s="1"/>
      <c r="R64895" s="1"/>
    </row>
    <row r="64896" spans="2:18" ht="12.75" customHeight="1">
      <c r="B64896" s="1"/>
      <c r="C64896" s="1"/>
      <c r="K64896" s="1"/>
      <c r="L64896" s="1"/>
      <c r="M64896" s="1"/>
      <c r="N64896" s="1"/>
      <c r="O64896" s="1"/>
      <c r="P64896" s="1"/>
      <c r="Q64896" s="1"/>
      <c r="R64896" s="1"/>
    </row>
    <row r="64897" spans="2:18" ht="12.75" customHeight="1">
      <c r="B64897" s="1"/>
      <c r="C64897" s="1"/>
      <c r="K64897" s="1"/>
      <c r="L64897" s="1"/>
      <c r="M64897" s="1"/>
      <c r="N64897" s="1"/>
      <c r="O64897" s="1"/>
      <c r="P64897" s="1"/>
      <c r="Q64897" s="1"/>
      <c r="R64897" s="1"/>
    </row>
    <row r="64898" spans="2:18" ht="12.75" customHeight="1">
      <c r="B64898" s="1"/>
      <c r="C64898" s="1"/>
      <c r="K64898" s="1"/>
      <c r="L64898" s="1"/>
      <c r="M64898" s="1"/>
      <c r="N64898" s="1"/>
      <c r="O64898" s="1"/>
      <c r="P64898" s="1"/>
      <c r="Q64898" s="1"/>
      <c r="R64898" s="1"/>
    </row>
    <row r="64899" spans="2:18" ht="12.75" customHeight="1">
      <c r="B64899" s="1"/>
      <c r="C64899" s="1"/>
      <c r="K64899" s="1"/>
      <c r="L64899" s="1"/>
      <c r="M64899" s="1"/>
      <c r="N64899" s="1"/>
      <c r="O64899" s="1"/>
      <c r="P64899" s="1"/>
      <c r="Q64899" s="1"/>
      <c r="R64899" s="1"/>
    </row>
    <row r="64900" spans="2:18" ht="12.75" customHeight="1">
      <c r="B64900" s="1"/>
      <c r="C64900" s="1"/>
      <c r="K64900" s="1"/>
      <c r="L64900" s="1"/>
      <c r="M64900" s="1"/>
      <c r="N64900" s="1"/>
      <c r="O64900" s="1"/>
      <c r="P64900" s="1"/>
      <c r="Q64900" s="1"/>
      <c r="R64900" s="1"/>
    </row>
    <row r="64901" spans="2:18" ht="12.75" customHeight="1">
      <c r="B64901" s="1"/>
      <c r="C64901" s="1"/>
      <c r="K64901" s="1"/>
      <c r="L64901" s="1"/>
      <c r="M64901" s="1"/>
      <c r="N64901" s="1"/>
      <c r="O64901" s="1"/>
      <c r="P64901" s="1"/>
      <c r="Q64901" s="1"/>
      <c r="R64901" s="1"/>
    </row>
    <row r="64902" spans="2:18" ht="12.75" customHeight="1">
      <c r="B64902" s="1"/>
      <c r="C64902" s="1"/>
      <c r="K64902" s="1"/>
      <c r="L64902" s="1"/>
      <c r="M64902" s="1"/>
      <c r="N64902" s="1"/>
      <c r="O64902" s="1"/>
      <c r="P64902" s="1"/>
      <c r="Q64902" s="1"/>
      <c r="R64902" s="1"/>
    </row>
    <row r="64903" spans="2:18" ht="12.75" customHeight="1">
      <c r="B64903" s="1"/>
      <c r="C64903" s="1"/>
      <c r="K64903" s="1"/>
      <c r="L64903" s="1"/>
      <c r="M64903" s="1"/>
      <c r="N64903" s="1"/>
      <c r="O64903" s="1"/>
      <c r="P64903" s="1"/>
      <c r="Q64903" s="1"/>
      <c r="R64903" s="1"/>
    </row>
    <row r="64904" spans="2:18" ht="12.75" customHeight="1">
      <c r="B64904" s="1"/>
      <c r="C64904" s="1"/>
      <c r="K64904" s="1"/>
      <c r="L64904" s="1"/>
      <c r="M64904" s="1"/>
      <c r="N64904" s="1"/>
      <c r="O64904" s="1"/>
      <c r="P64904" s="1"/>
      <c r="Q64904" s="1"/>
      <c r="R64904" s="1"/>
    </row>
    <row r="64905" spans="2:18" ht="12.75" customHeight="1">
      <c r="B64905" s="1"/>
      <c r="C64905" s="1"/>
      <c r="K64905" s="1"/>
      <c r="L64905" s="1"/>
      <c r="M64905" s="1"/>
      <c r="N64905" s="1"/>
      <c r="O64905" s="1"/>
      <c r="P64905" s="1"/>
      <c r="Q64905" s="1"/>
      <c r="R64905" s="1"/>
    </row>
    <row r="64906" spans="2:18" ht="12.75" customHeight="1">
      <c r="B64906" s="1"/>
      <c r="C64906" s="1"/>
      <c r="K64906" s="1"/>
      <c r="L64906" s="1"/>
      <c r="M64906" s="1"/>
      <c r="N64906" s="1"/>
      <c r="O64906" s="1"/>
      <c r="P64906" s="1"/>
      <c r="Q64906" s="1"/>
      <c r="R64906" s="1"/>
    </row>
    <row r="64907" spans="2:18" ht="12.75" customHeight="1">
      <c r="B64907" s="1"/>
      <c r="C64907" s="1"/>
      <c r="K64907" s="1"/>
      <c r="L64907" s="1"/>
      <c r="M64907" s="1"/>
      <c r="N64907" s="1"/>
      <c r="O64907" s="1"/>
      <c r="P64907" s="1"/>
      <c r="Q64907" s="1"/>
      <c r="R64907" s="1"/>
    </row>
    <row r="64908" spans="2:18" ht="12.75" customHeight="1">
      <c r="B64908" s="1"/>
      <c r="C64908" s="1"/>
      <c r="K64908" s="1"/>
      <c r="L64908" s="1"/>
      <c r="M64908" s="1"/>
      <c r="N64908" s="1"/>
      <c r="O64908" s="1"/>
      <c r="P64908" s="1"/>
      <c r="Q64908" s="1"/>
      <c r="R64908" s="1"/>
    </row>
    <row r="64909" spans="2:18" ht="12.75" customHeight="1">
      <c r="B64909" s="1"/>
      <c r="C64909" s="1"/>
      <c r="K64909" s="1"/>
      <c r="L64909" s="1"/>
      <c r="M64909" s="1"/>
      <c r="N64909" s="1"/>
      <c r="O64909" s="1"/>
      <c r="P64909" s="1"/>
      <c r="Q64909" s="1"/>
      <c r="R64909" s="1"/>
    </row>
    <row r="64910" spans="2:18" ht="12.75" customHeight="1">
      <c r="B64910" s="1"/>
      <c r="C64910" s="1"/>
      <c r="K64910" s="1"/>
      <c r="L64910" s="1"/>
      <c r="M64910" s="1"/>
      <c r="N64910" s="1"/>
      <c r="O64910" s="1"/>
      <c r="P64910" s="1"/>
      <c r="Q64910" s="1"/>
      <c r="R64910" s="1"/>
    </row>
    <row r="64911" spans="2:18" ht="12.75" customHeight="1">
      <c r="B64911" s="1"/>
      <c r="C64911" s="1"/>
      <c r="K64911" s="1"/>
      <c r="L64911" s="1"/>
      <c r="M64911" s="1"/>
      <c r="N64911" s="1"/>
      <c r="O64911" s="1"/>
      <c r="P64911" s="1"/>
      <c r="Q64911" s="1"/>
      <c r="R64911" s="1"/>
    </row>
    <row r="64912" spans="2:18" ht="12.75" customHeight="1">
      <c r="B64912" s="1"/>
      <c r="C64912" s="1"/>
      <c r="K64912" s="1"/>
      <c r="L64912" s="1"/>
      <c r="M64912" s="1"/>
      <c r="N64912" s="1"/>
      <c r="O64912" s="1"/>
      <c r="P64912" s="1"/>
      <c r="Q64912" s="1"/>
      <c r="R64912" s="1"/>
    </row>
    <row r="64913" spans="2:18" ht="12.75" customHeight="1">
      <c r="B64913" s="1"/>
      <c r="C64913" s="1"/>
      <c r="K64913" s="1"/>
      <c r="L64913" s="1"/>
      <c r="M64913" s="1"/>
      <c r="N64913" s="1"/>
      <c r="O64913" s="1"/>
      <c r="P64913" s="1"/>
      <c r="Q64913" s="1"/>
      <c r="R64913" s="1"/>
    </row>
    <row r="64914" spans="2:18" ht="12.75" customHeight="1">
      <c r="B64914" s="1"/>
      <c r="C64914" s="1"/>
      <c r="K64914" s="1"/>
      <c r="L64914" s="1"/>
      <c r="M64914" s="1"/>
      <c r="N64914" s="1"/>
      <c r="O64914" s="1"/>
      <c r="P64914" s="1"/>
      <c r="Q64914" s="1"/>
      <c r="R64914" s="1"/>
    </row>
    <row r="64915" spans="2:18" ht="12.75" customHeight="1">
      <c r="B64915" s="1"/>
      <c r="C64915" s="1"/>
      <c r="K64915" s="1"/>
      <c r="L64915" s="1"/>
      <c r="M64915" s="1"/>
      <c r="N64915" s="1"/>
      <c r="O64915" s="1"/>
      <c r="P64915" s="1"/>
      <c r="Q64915" s="1"/>
      <c r="R64915" s="1"/>
    </row>
    <row r="64916" spans="2:18" ht="12.75" customHeight="1">
      <c r="B64916" s="1"/>
      <c r="C64916" s="1"/>
      <c r="K64916" s="1"/>
      <c r="L64916" s="1"/>
      <c r="M64916" s="1"/>
      <c r="N64916" s="1"/>
      <c r="O64916" s="1"/>
      <c r="P64916" s="1"/>
      <c r="Q64916" s="1"/>
      <c r="R64916" s="1"/>
    </row>
    <row r="64917" spans="2:18" ht="12.75" customHeight="1">
      <c r="B64917" s="1"/>
      <c r="C64917" s="1"/>
      <c r="K64917" s="1"/>
      <c r="L64917" s="1"/>
      <c r="M64917" s="1"/>
      <c r="N64917" s="1"/>
      <c r="O64917" s="1"/>
      <c r="P64917" s="1"/>
      <c r="Q64917" s="1"/>
      <c r="R64917" s="1"/>
    </row>
    <row r="64918" spans="2:18" ht="12.75" customHeight="1">
      <c r="B64918" s="1"/>
      <c r="C64918" s="1"/>
      <c r="K64918" s="1"/>
      <c r="L64918" s="1"/>
      <c r="M64918" s="1"/>
      <c r="N64918" s="1"/>
      <c r="O64918" s="1"/>
      <c r="P64918" s="1"/>
      <c r="Q64918" s="1"/>
      <c r="R64918" s="1"/>
    </row>
    <row r="64919" spans="2:18" ht="12.75" customHeight="1">
      <c r="B64919" s="1"/>
      <c r="C64919" s="1"/>
      <c r="K64919" s="1"/>
      <c r="L64919" s="1"/>
      <c r="M64919" s="1"/>
      <c r="N64919" s="1"/>
      <c r="O64919" s="1"/>
      <c r="P64919" s="1"/>
      <c r="Q64919" s="1"/>
      <c r="R64919" s="1"/>
    </row>
    <row r="64920" spans="2:18" ht="12.75" customHeight="1">
      <c r="B64920" s="1"/>
      <c r="C64920" s="1"/>
      <c r="K64920" s="1"/>
      <c r="L64920" s="1"/>
      <c r="M64920" s="1"/>
      <c r="N64920" s="1"/>
      <c r="O64920" s="1"/>
      <c r="P64920" s="1"/>
      <c r="Q64920" s="1"/>
      <c r="R64920" s="1"/>
    </row>
    <row r="64921" spans="2:18" ht="12.75" customHeight="1">
      <c r="B64921" s="1"/>
      <c r="C64921" s="1"/>
      <c r="K64921" s="1"/>
      <c r="L64921" s="1"/>
      <c r="M64921" s="1"/>
      <c r="N64921" s="1"/>
      <c r="O64921" s="1"/>
      <c r="P64921" s="1"/>
      <c r="Q64921" s="1"/>
      <c r="R64921" s="1"/>
    </row>
    <row r="64922" spans="2:18" ht="12.75" customHeight="1">
      <c r="B64922" s="1"/>
      <c r="C64922" s="1"/>
      <c r="K64922" s="1"/>
      <c r="L64922" s="1"/>
      <c r="M64922" s="1"/>
      <c r="N64922" s="1"/>
      <c r="O64922" s="1"/>
      <c r="P64922" s="1"/>
      <c r="Q64922" s="1"/>
      <c r="R64922" s="1"/>
    </row>
    <row r="64923" spans="2:18" ht="12.75" customHeight="1">
      <c r="B64923" s="1"/>
      <c r="C64923" s="1"/>
      <c r="K64923" s="1"/>
      <c r="L64923" s="1"/>
      <c r="M64923" s="1"/>
      <c r="N64923" s="1"/>
      <c r="O64923" s="1"/>
      <c r="P64923" s="1"/>
      <c r="Q64923" s="1"/>
      <c r="R64923" s="1"/>
    </row>
    <row r="64924" spans="2:18" ht="12.75" customHeight="1">
      <c r="B64924" s="1"/>
      <c r="C64924" s="1"/>
      <c r="K64924" s="1"/>
      <c r="L64924" s="1"/>
      <c r="M64924" s="1"/>
      <c r="N64924" s="1"/>
      <c r="O64924" s="1"/>
      <c r="P64924" s="1"/>
      <c r="Q64924" s="1"/>
      <c r="R64924" s="1"/>
    </row>
    <row r="64925" spans="2:18" ht="12.75" customHeight="1">
      <c r="B64925" s="1"/>
      <c r="C64925" s="1"/>
      <c r="K64925" s="1"/>
      <c r="L64925" s="1"/>
      <c r="M64925" s="1"/>
      <c r="N64925" s="1"/>
      <c r="O64925" s="1"/>
      <c r="P64925" s="1"/>
      <c r="Q64925" s="1"/>
      <c r="R64925" s="1"/>
    </row>
    <row r="64926" spans="2:18" ht="12.75" customHeight="1">
      <c r="B64926" s="1"/>
      <c r="C64926" s="1"/>
      <c r="K64926" s="1"/>
      <c r="L64926" s="1"/>
      <c r="M64926" s="1"/>
      <c r="N64926" s="1"/>
      <c r="O64926" s="1"/>
      <c r="P64926" s="1"/>
      <c r="Q64926" s="1"/>
      <c r="R64926" s="1"/>
    </row>
    <row r="64927" spans="2:18" ht="12.75" customHeight="1">
      <c r="B64927" s="1"/>
      <c r="C64927" s="1"/>
      <c r="K64927" s="1"/>
      <c r="L64927" s="1"/>
      <c r="M64927" s="1"/>
      <c r="N64927" s="1"/>
      <c r="O64927" s="1"/>
      <c r="P64927" s="1"/>
      <c r="Q64927" s="1"/>
      <c r="R64927" s="1"/>
    </row>
    <row r="64928" spans="2:18" ht="12.75" customHeight="1">
      <c r="B64928" s="1"/>
      <c r="C64928" s="1"/>
      <c r="K64928" s="1"/>
      <c r="L64928" s="1"/>
      <c r="M64928" s="1"/>
      <c r="N64928" s="1"/>
      <c r="O64928" s="1"/>
      <c r="P64928" s="1"/>
      <c r="Q64928" s="1"/>
      <c r="R64928" s="1"/>
    </row>
    <row r="64929" spans="2:18" ht="12.75" customHeight="1">
      <c r="B64929" s="1"/>
      <c r="C64929" s="1"/>
      <c r="K64929" s="1"/>
      <c r="L64929" s="1"/>
      <c r="M64929" s="1"/>
      <c r="N64929" s="1"/>
      <c r="O64929" s="1"/>
      <c r="P64929" s="1"/>
      <c r="Q64929" s="1"/>
      <c r="R64929" s="1"/>
    </row>
    <row r="64930" spans="2:18" ht="12.75" customHeight="1">
      <c r="B64930" s="1"/>
      <c r="C64930" s="1"/>
      <c r="K64930" s="1"/>
      <c r="L64930" s="1"/>
      <c r="M64930" s="1"/>
      <c r="N64930" s="1"/>
      <c r="O64930" s="1"/>
      <c r="P64930" s="1"/>
      <c r="Q64930" s="1"/>
      <c r="R64930" s="1"/>
    </row>
    <row r="64931" spans="2:18" ht="12.75" customHeight="1">
      <c r="B64931" s="1"/>
      <c r="C64931" s="1"/>
      <c r="K64931" s="1"/>
      <c r="L64931" s="1"/>
      <c r="M64931" s="1"/>
      <c r="N64931" s="1"/>
      <c r="O64931" s="1"/>
      <c r="P64931" s="1"/>
      <c r="Q64931" s="1"/>
      <c r="R64931" s="1"/>
    </row>
    <row r="64932" spans="2:18" ht="12.75" customHeight="1">
      <c r="B64932" s="1"/>
      <c r="C64932" s="1"/>
      <c r="K64932" s="1"/>
      <c r="L64932" s="1"/>
      <c r="M64932" s="1"/>
      <c r="N64932" s="1"/>
      <c r="O64932" s="1"/>
      <c r="P64932" s="1"/>
      <c r="Q64932" s="1"/>
      <c r="R64932" s="1"/>
    </row>
    <row r="64933" spans="2:18" ht="12.75" customHeight="1">
      <c r="B64933" s="1"/>
      <c r="C64933" s="1"/>
      <c r="K64933" s="1"/>
      <c r="L64933" s="1"/>
      <c r="M64933" s="1"/>
      <c r="N64933" s="1"/>
      <c r="O64933" s="1"/>
      <c r="P64933" s="1"/>
      <c r="Q64933" s="1"/>
      <c r="R64933" s="1"/>
    </row>
    <row r="64934" spans="2:18" ht="12.75" customHeight="1">
      <c r="B64934" s="1"/>
      <c r="C64934" s="1"/>
      <c r="K64934" s="1"/>
      <c r="L64934" s="1"/>
      <c r="M64934" s="1"/>
      <c r="N64934" s="1"/>
      <c r="O64934" s="1"/>
      <c r="P64934" s="1"/>
      <c r="Q64934" s="1"/>
      <c r="R64934" s="1"/>
    </row>
    <row r="64935" spans="2:18" ht="12.75" customHeight="1">
      <c r="B64935" s="1"/>
      <c r="C64935" s="1"/>
      <c r="K64935" s="1"/>
      <c r="L64935" s="1"/>
      <c r="M64935" s="1"/>
      <c r="N64935" s="1"/>
      <c r="O64935" s="1"/>
      <c r="P64935" s="1"/>
      <c r="Q64935" s="1"/>
      <c r="R64935" s="1"/>
    </row>
    <row r="64936" spans="2:18" ht="12.75" customHeight="1">
      <c r="B64936" s="1"/>
      <c r="C64936" s="1"/>
      <c r="K64936" s="1"/>
      <c r="L64936" s="1"/>
      <c r="M64936" s="1"/>
      <c r="N64936" s="1"/>
      <c r="O64936" s="1"/>
      <c r="P64936" s="1"/>
      <c r="Q64936" s="1"/>
      <c r="R64936" s="1"/>
    </row>
    <row r="64937" spans="2:18" ht="12.75" customHeight="1">
      <c r="B64937" s="1"/>
      <c r="C64937" s="1"/>
      <c r="K64937" s="1"/>
      <c r="L64937" s="1"/>
      <c r="M64937" s="1"/>
      <c r="N64937" s="1"/>
      <c r="O64937" s="1"/>
      <c r="P64937" s="1"/>
      <c r="Q64937" s="1"/>
      <c r="R64937" s="1"/>
    </row>
    <row r="64938" spans="2:18" ht="12.75" customHeight="1">
      <c r="B64938" s="1"/>
      <c r="C64938" s="1"/>
      <c r="K64938" s="1"/>
      <c r="L64938" s="1"/>
      <c r="M64938" s="1"/>
      <c r="N64938" s="1"/>
      <c r="O64938" s="1"/>
      <c r="P64938" s="1"/>
      <c r="Q64938" s="1"/>
      <c r="R64938" s="1"/>
    </row>
    <row r="64939" spans="2:18" ht="12.75" customHeight="1">
      <c r="B64939" s="1"/>
      <c r="C64939" s="1"/>
      <c r="K64939" s="1"/>
      <c r="L64939" s="1"/>
      <c r="M64939" s="1"/>
      <c r="N64939" s="1"/>
      <c r="O64939" s="1"/>
      <c r="P64939" s="1"/>
      <c r="Q64939" s="1"/>
      <c r="R64939" s="1"/>
    </row>
    <row r="64940" spans="2:18" ht="12.75" customHeight="1">
      <c r="B64940" s="1"/>
      <c r="C64940" s="1"/>
      <c r="K64940" s="1"/>
      <c r="L64940" s="1"/>
      <c r="M64940" s="1"/>
      <c r="N64940" s="1"/>
      <c r="O64940" s="1"/>
      <c r="P64940" s="1"/>
      <c r="Q64940" s="1"/>
      <c r="R64940" s="1"/>
    </row>
    <row r="64941" spans="2:18" ht="12.75" customHeight="1">
      <c r="B64941" s="1"/>
      <c r="C64941" s="1"/>
      <c r="K64941" s="1"/>
      <c r="L64941" s="1"/>
      <c r="M64941" s="1"/>
      <c r="N64941" s="1"/>
      <c r="O64941" s="1"/>
      <c r="P64941" s="1"/>
      <c r="Q64941" s="1"/>
      <c r="R64941" s="1"/>
    </row>
    <row r="64942" spans="2:18" ht="12.75" customHeight="1">
      <c r="B64942" s="1"/>
      <c r="C64942" s="1"/>
      <c r="K64942" s="1"/>
      <c r="L64942" s="1"/>
      <c r="M64942" s="1"/>
      <c r="N64942" s="1"/>
      <c r="O64942" s="1"/>
      <c r="P64942" s="1"/>
      <c r="Q64942" s="1"/>
      <c r="R64942" s="1"/>
    </row>
    <row r="64943" spans="2:18" ht="12.75" customHeight="1">
      <c r="B64943" s="1"/>
      <c r="C64943" s="1"/>
      <c r="K64943" s="1"/>
      <c r="L64943" s="1"/>
      <c r="M64943" s="1"/>
      <c r="N64943" s="1"/>
      <c r="O64943" s="1"/>
      <c r="P64943" s="1"/>
      <c r="Q64943" s="1"/>
      <c r="R64943" s="1"/>
    </row>
    <row r="64944" spans="2:18" ht="12.75" customHeight="1">
      <c r="B64944" s="1"/>
      <c r="C64944" s="1"/>
      <c r="K64944" s="1"/>
      <c r="L64944" s="1"/>
      <c r="M64944" s="1"/>
      <c r="N64944" s="1"/>
      <c r="O64944" s="1"/>
      <c r="P64944" s="1"/>
      <c r="Q64944" s="1"/>
      <c r="R64944" s="1"/>
    </row>
    <row r="64945" spans="2:18" ht="12.75" customHeight="1">
      <c r="B64945" s="1"/>
      <c r="C64945" s="1"/>
      <c r="K64945" s="1"/>
      <c r="L64945" s="1"/>
      <c r="M64945" s="1"/>
      <c r="N64945" s="1"/>
      <c r="O64945" s="1"/>
      <c r="P64945" s="1"/>
      <c r="Q64945" s="1"/>
      <c r="R64945" s="1"/>
    </row>
    <row r="64946" spans="2:18" ht="12.75" customHeight="1">
      <c r="B64946" s="1"/>
      <c r="C64946" s="1"/>
      <c r="K64946" s="1"/>
      <c r="L64946" s="1"/>
      <c r="M64946" s="1"/>
      <c r="N64946" s="1"/>
      <c r="O64946" s="1"/>
      <c r="P64946" s="1"/>
      <c r="Q64946" s="1"/>
      <c r="R64946" s="1"/>
    </row>
    <row r="64947" spans="2:18" ht="12.75" customHeight="1">
      <c r="B64947" s="1"/>
      <c r="C64947" s="1"/>
      <c r="K64947" s="1"/>
      <c r="L64947" s="1"/>
      <c r="M64947" s="1"/>
      <c r="N64947" s="1"/>
      <c r="O64947" s="1"/>
      <c r="P64947" s="1"/>
      <c r="Q64947" s="1"/>
      <c r="R64947" s="1"/>
    </row>
    <row r="64948" spans="2:18" ht="12.75" customHeight="1">
      <c r="B64948" s="1"/>
      <c r="C64948" s="1"/>
      <c r="K64948" s="1"/>
      <c r="L64948" s="1"/>
      <c r="M64948" s="1"/>
      <c r="N64948" s="1"/>
      <c r="O64948" s="1"/>
      <c r="P64948" s="1"/>
      <c r="Q64948" s="1"/>
      <c r="R64948" s="1"/>
    </row>
    <row r="64949" spans="2:18" ht="12.75" customHeight="1">
      <c r="B64949" s="1"/>
      <c r="C64949" s="1"/>
      <c r="K64949" s="1"/>
      <c r="L64949" s="1"/>
      <c r="M64949" s="1"/>
      <c r="N64949" s="1"/>
      <c r="O64949" s="1"/>
      <c r="P64949" s="1"/>
      <c r="Q64949" s="1"/>
      <c r="R64949" s="1"/>
    </row>
    <row r="64950" spans="2:18" ht="12.75" customHeight="1">
      <c r="B64950" s="1"/>
      <c r="C64950" s="1"/>
      <c r="K64950" s="1"/>
      <c r="L64950" s="1"/>
      <c r="M64950" s="1"/>
      <c r="N64950" s="1"/>
      <c r="O64950" s="1"/>
      <c r="P64950" s="1"/>
      <c r="Q64950" s="1"/>
      <c r="R64950" s="1"/>
    </row>
    <row r="64951" spans="2:18" ht="12.75" customHeight="1">
      <c r="B64951" s="1"/>
      <c r="C64951" s="1"/>
      <c r="K64951" s="1"/>
      <c r="L64951" s="1"/>
      <c r="M64951" s="1"/>
      <c r="N64951" s="1"/>
      <c r="O64951" s="1"/>
      <c r="P64951" s="1"/>
      <c r="Q64951" s="1"/>
      <c r="R64951" s="1"/>
    </row>
    <row r="64952" spans="2:18" ht="12.75" customHeight="1">
      <c r="B64952" s="1"/>
      <c r="C64952" s="1"/>
      <c r="K64952" s="1"/>
      <c r="L64952" s="1"/>
      <c r="M64952" s="1"/>
      <c r="N64952" s="1"/>
      <c r="O64952" s="1"/>
      <c r="P64952" s="1"/>
      <c r="Q64952" s="1"/>
      <c r="R64952" s="1"/>
    </row>
    <row r="64953" spans="2:18" ht="12.75" customHeight="1">
      <c r="B64953" s="1"/>
      <c r="C64953" s="1"/>
      <c r="K64953" s="1"/>
      <c r="L64953" s="1"/>
      <c r="M64953" s="1"/>
      <c r="N64953" s="1"/>
      <c r="O64953" s="1"/>
      <c r="P64953" s="1"/>
      <c r="Q64953" s="1"/>
      <c r="R64953" s="1"/>
    </row>
    <row r="64954" spans="2:18" ht="12.75" customHeight="1">
      <c r="B64954" s="1"/>
      <c r="C64954" s="1"/>
      <c r="K64954" s="1"/>
      <c r="L64954" s="1"/>
      <c r="M64954" s="1"/>
      <c r="N64954" s="1"/>
      <c r="O64954" s="1"/>
      <c r="P64954" s="1"/>
      <c r="Q64954" s="1"/>
      <c r="R64954" s="1"/>
    </row>
    <row r="64955" spans="2:18" ht="12.75" customHeight="1">
      <c r="B64955" s="1"/>
      <c r="C64955" s="1"/>
      <c r="K64955" s="1"/>
      <c r="L64955" s="1"/>
      <c r="M64955" s="1"/>
      <c r="N64955" s="1"/>
      <c r="O64955" s="1"/>
      <c r="P64955" s="1"/>
      <c r="Q64955" s="1"/>
      <c r="R64955" s="1"/>
    </row>
    <row r="64956" spans="2:18" ht="12.75" customHeight="1">
      <c r="B64956" s="1"/>
      <c r="C64956" s="1"/>
      <c r="K64956" s="1"/>
      <c r="L64956" s="1"/>
      <c r="M64956" s="1"/>
      <c r="N64956" s="1"/>
      <c r="O64956" s="1"/>
      <c r="P64956" s="1"/>
      <c r="Q64956" s="1"/>
      <c r="R64956" s="1"/>
    </row>
    <row r="64957" spans="2:18" ht="12.75" customHeight="1">
      <c r="B64957" s="1"/>
      <c r="C64957" s="1"/>
      <c r="K64957" s="1"/>
      <c r="L64957" s="1"/>
      <c r="M64957" s="1"/>
      <c r="N64957" s="1"/>
      <c r="O64957" s="1"/>
      <c r="P64957" s="1"/>
      <c r="Q64957" s="1"/>
      <c r="R64957" s="1"/>
    </row>
    <row r="64958" spans="2:18" ht="12.75" customHeight="1">
      <c r="B64958" s="1"/>
      <c r="C64958" s="1"/>
      <c r="K64958" s="1"/>
      <c r="L64958" s="1"/>
      <c r="M64958" s="1"/>
      <c r="N64958" s="1"/>
      <c r="O64958" s="1"/>
      <c r="P64958" s="1"/>
      <c r="Q64958" s="1"/>
      <c r="R64958" s="1"/>
    </row>
    <row r="64959" spans="2:18" ht="12.75" customHeight="1">
      <c r="B64959" s="1"/>
      <c r="C64959" s="1"/>
      <c r="K64959" s="1"/>
      <c r="L64959" s="1"/>
      <c r="M64959" s="1"/>
      <c r="N64959" s="1"/>
      <c r="O64959" s="1"/>
      <c r="P64959" s="1"/>
      <c r="Q64959" s="1"/>
      <c r="R64959" s="1"/>
    </row>
    <row r="64960" spans="2:18" ht="12.75" customHeight="1">
      <c r="B64960" s="1"/>
      <c r="C64960" s="1"/>
      <c r="K64960" s="1"/>
      <c r="L64960" s="1"/>
      <c r="M64960" s="1"/>
      <c r="N64960" s="1"/>
      <c r="O64960" s="1"/>
      <c r="P64960" s="1"/>
      <c r="Q64960" s="1"/>
      <c r="R64960" s="1"/>
    </row>
    <row r="64961" spans="2:18" ht="12.75" customHeight="1">
      <c r="B64961" s="1"/>
      <c r="C64961" s="1"/>
      <c r="K64961" s="1"/>
      <c r="L64961" s="1"/>
      <c r="M64961" s="1"/>
      <c r="N64961" s="1"/>
      <c r="O64961" s="1"/>
      <c r="P64961" s="1"/>
      <c r="Q64961" s="1"/>
      <c r="R64961" s="1"/>
    </row>
    <row r="64962" spans="2:18" ht="12.75" customHeight="1">
      <c r="B64962" s="1"/>
      <c r="C64962" s="1"/>
      <c r="K64962" s="1"/>
      <c r="L64962" s="1"/>
      <c r="M64962" s="1"/>
      <c r="N64962" s="1"/>
      <c r="O64962" s="1"/>
      <c r="P64962" s="1"/>
      <c r="Q64962" s="1"/>
      <c r="R64962" s="1"/>
    </row>
    <row r="64963" spans="2:18" ht="12.75" customHeight="1">
      <c r="B64963" s="1"/>
      <c r="C64963" s="1"/>
      <c r="K64963" s="1"/>
      <c r="L64963" s="1"/>
      <c r="M64963" s="1"/>
      <c r="N64963" s="1"/>
      <c r="O64963" s="1"/>
      <c r="P64963" s="1"/>
      <c r="Q64963" s="1"/>
      <c r="R64963" s="1"/>
    </row>
    <row r="64964" spans="2:18" ht="12.75" customHeight="1">
      <c r="B64964" s="1"/>
      <c r="C64964" s="1"/>
      <c r="K64964" s="1"/>
      <c r="L64964" s="1"/>
      <c r="M64964" s="1"/>
      <c r="N64964" s="1"/>
      <c r="O64964" s="1"/>
      <c r="P64964" s="1"/>
      <c r="Q64964" s="1"/>
      <c r="R64964" s="1"/>
    </row>
    <row r="64965" spans="2:18" ht="12.75" customHeight="1">
      <c r="B64965" s="1"/>
      <c r="C64965" s="1"/>
      <c r="K64965" s="1"/>
      <c r="L64965" s="1"/>
      <c r="M64965" s="1"/>
      <c r="N64965" s="1"/>
      <c r="O64965" s="1"/>
      <c r="P64965" s="1"/>
      <c r="Q64965" s="1"/>
      <c r="R64965" s="1"/>
    </row>
    <row r="64966" spans="2:18" ht="12.75" customHeight="1">
      <c r="B64966" s="1"/>
      <c r="C64966" s="1"/>
      <c r="K64966" s="1"/>
      <c r="L64966" s="1"/>
      <c r="M64966" s="1"/>
      <c r="N64966" s="1"/>
      <c r="O64966" s="1"/>
      <c r="P64966" s="1"/>
      <c r="Q64966" s="1"/>
      <c r="R64966" s="1"/>
    </row>
    <row r="64967" spans="2:18" ht="12.75" customHeight="1">
      <c r="B64967" s="1"/>
      <c r="C64967" s="1"/>
      <c r="K64967" s="1"/>
      <c r="L64967" s="1"/>
      <c r="M64967" s="1"/>
      <c r="N64967" s="1"/>
      <c r="O64967" s="1"/>
      <c r="P64967" s="1"/>
      <c r="Q64967" s="1"/>
      <c r="R64967" s="1"/>
    </row>
    <row r="64968" spans="2:18" ht="12.75" customHeight="1">
      <c r="B64968" s="1"/>
      <c r="C64968" s="1"/>
      <c r="K64968" s="1"/>
      <c r="L64968" s="1"/>
      <c r="M64968" s="1"/>
      <c r="N64968" s="1"/>
      <c r="O64968" s="1"/>
      <c r="P64968" s="1"/>
      <c r="Q64968" s="1"/>
      <c r="R64968" s="1"/>
    </row>
    <row r="64969" spans="2:18" ht="12.75" customHeight="1">
      <c r="B64969" s="1"/>
      <c r="C64969" s="1"/>
      <c r="K64969" s="1"/>
      <c r="L64969" s="1"/>
      <c r="M64969" s="1"/>
      <c r="N64969" s="1"/>
      <c r="O64969" s="1"/>
      <c r="P64969" s="1"/>
      <c r="Q64969" s="1"/>
      <c r="R64969" s="1"/>
    </row>
    <row r="64970" spans="2:18" ht="12.75" customHeight="1">
      <c r="B64970" s="1"/>
      <c r="C64970" s="1"/>
      <c r="K64970" s="1"/>
      <c r="L64970" s="1"/>
      <c r="M64970" s="1"/>
      <c r="N64970" s="1"/>
      <c r="O64970" s="1"/>
      <c r="P64970" s="1"/>
      <c r="Q64970" s="1"/>
      <c r="R64970" s="1"/>
    </row>
    <row r="64971" spans="2:18" ht="12.75" customHeight="1">
      <c r="B64971" s="1"/>
      <c r="C64971" s="1"/>
      <c r="K64971" s="1"/>
      <c r="L64971" s="1"/>
      <c r="M64971" s="1"/>
      <c r="N64971" s="1"/>
      <c r="O64971" s="1"/>
      <c r="P64971" s="1"/>
      <c r="Q64971" s="1"/>
      <c r="R64971" s="1"/>
    </row>
    <row r="64972" spans="2:18" ht="12.75" customHeight="1">
      <c r="B64972" s="1"/>
      <c r="C64972" s="1"/>
      <c r="K64972" s="1"/>
      <c r="L64972" s="1"/>
      <c r="M64972" s="1"/>
      <c r="N64972" s="1"/>
      <c r="O64972" s="1"/>
      <c r="P64972" s="1"/>
      <c r="Q64972" s="1"/>
      <c r="R64972" s="1"/>
    </row>
    <row r="64973" spans="2:18" ht="12.75" customHeight="1">
      <c r="B64973" s="1"/>
      <c r="C64973" s="1"/>
      <c r="K64973" s="1"/>
      <c r="L64973" s="1"/>
      <c r="M64973" s="1"/>
      <c r="N64973" s="1"/>
      <c r="O64973" s="1"/>
      <c r="P64973" s="1"/>
      <c r="Q64973" s="1"/>
      <c r="R64973" s="1"/>
    </row>
    <row r="64974" spans="2:18" ht="12.75" customHeight="1">
      <c r="B64974" s="1"/>
      <c r="C64974" s="1"/>
      <c r="K64974" s="1"/>
      <c r="L64974" s="1"/>
      <c r="M64974" s="1"/>
      <c r="N64974" s="1"/>
      <c r="O64974" s="1"/>
      <c r="P64974" s="1"/>
      <c r="Q64974" s="1"/>
      <c r="R64974" s="1"/>
    </row>
    <row r="64975" spans="2:18" ht="12.75" customHeight="1">
      <c r="B64975" s="1"/>
      <c r="C64975" s="1"/>
      <c r="K64975" s="1"/>
      <c r="L64975" s="1"/>
      <c r="M64975" s="1"/>
      <c r="N64975" s="1"/>
      <c r="O64975" s="1"/>
      <c r="P64975" s="1"/>
      <c r="Q64975" s="1"/>
      <c r="R64975" s="1"/>
    </row>
    <row r="64976" spans="2:18" ht="12.75" customHeight="1">
      <c r="B64976" s="1"/>
      <c r="C64976" s="1"/>
      <c r="K64976" s="1"/>
      <c r="L64976" s="1"/>
      <c r="M64976" s="1"/>
      <c r="N64976" s="1"/>
      <c r="O64976" s="1"/>
      <c r="P64976" s="1"/>
      <c r="Q64976" s="1"/>
      <c r="R64976" s="1"/>
    </row>
    <row r="64977" spans="2:18" ht="12.75" customHeight="1">
      <c r="B64977" s="1"/>
      <c r="C64977" s="1"/>
      <c r="K64977" s="1"/>
      <c r="L64977" s="1"/>
      <c r="M64977" s="1"/>
      <c r="N64977" s="1"/>
      <c r="O64977" s="1"/>
      <c r="P64977" s="1"/>
      <c r="Q64977" s="1"/>
      <c r="R64977" s="1"/>
    </row>
    <row r="64978" spans="2:18" ht="12.75" customHeight="1">
      <c r="B64978" s="1"/>
      <c r="C64978" s="1"/>
      <c r="K64978" s="1"/>
      <c r="L64978" s="1"/>
      <c r="M64978" s="1"/>
      <c r="N64978" s="1"/>
      <c r="O64978" s="1"/>
      <c r="P64978" s="1"/>
      <c r="Q64978" s="1"/>
      <c r="R64978" s="1"/>
    </row>
    <row r="64979" spans="2:18" ht="12.75" customHeight="1">
      <c r="B64979" s="1"/>
      <c r="C64979" s="1"/>
      <c r="K64979" s="1"/>
      <c r="L64979" s="1"/>
      <c r="M64979" s="1"/>
      <c r="N64979" s="1"/>
      <c r="O64979" s="1"/>
      <c r="P64979" s="1"/>
      <c r="Q64979" s="1"/>
      <c r="R64979" s="1"/>
    </row>
    <row r="64980" spans="2:18" ht="12.75" customHeight="1">
      <c r="B64980" s="1"/>
      <c r="C64980" s="1"/>
      <c r="K64980" s="1"/>
      <c r="L64980" s="1"/>
      <c r="M64980" s="1"/>
      <c r="N64980" s="1"/>
      <c r="O64980" s="1"/>
      <c r="P64980" s="1"/>
      <c r="Q64980" s="1"/>
      <c r="R64980" s="1"/>
    </row>
    <row r="64981" spans="2:18" ht="12.75" customHeight="1">
      <c r="B64981" s="1"/>
      <c r="C64981" s="1"/>
      <c r="K64981" s="1"/>
      <c r="L64981" s="1"/>
      <c r="M64981" s="1"/>
      <c r="N64981" s="1"/>
      <c r="O64981" s="1"/>
      <c r="P64981" s="1"/>
      <c r="Q64981" s="1"/>
      <c r="R64981" s="1"/>
    </row>
    <row r="64982" spans="2:18" ht="12.75" customHeight="1">
      <c r="B64982" s="1"/>
      <c r="C64982" s="1"/>
      <c r="K64982" s="1"/>
      <c r="L64982" s="1"/>
      <c r="M64982" s="1"/>
      <c r="N64982" s="1"/>
      <c r="O64982" s="1"/>
      <c r="P64982" s="1"/>
      <c r="Q64982" s="1"/>
      <c r="R64982" s="1"/>
    </row>
    <row r="64983" spans="2:18" ht="12.75" customHeight="1">
      <c r="B64983" s="1"/>
      <c r="C64983" s="1"/>
      <c r="K64983" s="1"/>
      <c r="L64983" s="1"/>
      <c r="M64983" s="1"/>
      <c r="N64983" s="1"/>
      <c r="O64983" s="1"/>
      <c r="P64983" s="1"/>
      <c r="Q64983" s="1"/>
      <c r="R64983" s="1"/>
    </row>
    <row r="64984" spans="2:18" ht="12.75" customHeight="1">
      <c r="B64984" s="1"/>
      <c r="C64984" s="1"/>
      <c r="K64984" s="1"/>
      <c r="L64984" s="1"/>
      <c r="M64984" s="1"/>
      <c r="N64984" s="1"/>
      <c r="O64984" s="1"/>
      <c r="P64984" s="1"/>
      <c r="Q64984" s="1"/>
      <c r="R64984" s="1"/>
    </row>
    <row r="64985" spans="2:18" ht="12.75" customHeight="1">
      <c r="B64985" s="1"/>
      <c r="C64985" s="1"/>
      <c r="K64985" s="1"/>
      <c r="L64985" s="1"/>
      <c r="M64985" s="1"/>
      <c r="N64985" s="1"/>
      <c r="O64985" s="1"/>
      <c r="P64985" s="1"/>
      <c r="Q64985" s="1"/>
      <c r="R64985" s="1"/>
    </row>
    <row r="64986" spans="2:18" ht="12.75" customHeight="1">
      <c r="B64986" s="1"/>
      <c r="C64986" s="1"/>
      <c r="K64986" s="1"/>
      <c r="L64986" s="1"/>
      <c r="M64986" s="1"/>
      <c r="N64986" s="1"/>
      <c r="O64986" s="1"/>
      <c r="P64986" s="1"/>
      <c r="Q64986" s="1"/>
      <c r="R64986" s="1"/>
    </row>
    <row r="64987" spans="2:18" ht="12.75" customHeight="1">
      <c r="B64987" s="1"/>
      <c r="C64987" s="1"/>
      <c r="K64987" s="1"/>
      <c r="L64987" s="1"/>
      <c r="M64987" s="1"/>
      <c r="N64987" s="1"/>
      <c r="O64987" s="1"/>
      <c r="P64987" s="1"/>
      <c r="Q64987" s="1"/>
      <c r="R64987" s="1"/>
    </row>
    <row r="64988" spans="2:18" ht="12.75" customHeight="1">
      <c r="B64988" s="1"/>
      <c r="C64988" s="1"/>
      <c r="K64988" s="1"/>
      <c r="L64988" s="1"/>
      <c r="M64988" s="1"/>
      <c r="N64988" s="1"/>
      <c r="O64988" s="1"/>
      <c r="P64988" s="1"/>
      <c r="Q64988" s="1"/>
      <c r="R64988" s="1"/>
    </row>
    <row r="64989" spans="2:18" ht="12.75" customHeight="1">
      <c r="B64989" s="1"/>
      <c r="C64989" s="1"/>
      <c r="K64989" s="1"/>
      <c r="L64989" s="1"/>
      <c r="M64989" s="1"/>
      <c r="N64989" s="1"/>
      <c r="O64989" s="1"/>
      <c r="P64989" s="1"/>
      <c r="Q64989" s="1"/>
      <c r="R64989" s="1"/>
    </row>
    <row r="64990" spans="2:18" ht="12.75" customHeight="1">
      <c r="B64990" s="1"/>
      <c r="C64990" s="1"/>
      <c r="K64990" s="1"/>
      <c r="L64990" s="1"/>
      <c r="M64990" s="1"/>
      <c r="N64990" s="1"/>
      <c r="O64990" s="1"/>
      <c r="P64990" s="1"/>
      <c r="Q64990" s="1"/>
      <c r="R64990" s="1"/>
    </row>
    <row r="64991" spans="2:18" ht="12.75" customHeight="1">
      <c r="B64991" s="1"/>
      <c r="C64991" s="1"/>
      <c r="K64991" s="1"/>
      <c r="L64991" s="1"/>
      <c r="M64991" s="1"/>
      <c r="N64991" s="1"/>
      <c r="O64991" s="1"/>
      <c r="P64991" s="1"/>
      <c r="Q64991" s="1"/>
      <c r="R64991" s="1"/>
    </row>
    <row r="64992" spans="2:18" ht="12.75" customHeight="1">
      <c r="B64992" s="1"/>
      <c r="C64992" s="1"/>
      <c r="K64992" s="1"/>
      <c r="L64992" s="1"/>
      <c r="M64992" s="1"/>
      <c r="N64992" s="1"/>
      <c r="O64992" s="1"/>
      <c r="P64992" s="1"/>
      <c r="Q64992" s="1"/>
      <c r="R64992" s="1"/>
    </row>
    <row r="64993" spans="2:18" ht="12.75" customHeight="1">
      <c r="B64993" s="1"/>
      <c r="C64993" s="1"/>
      <c r="K64993" s="1"/>
      <c r="L64993" s="1"/>
      <c r="M64993" s="1"/>
      <c r="N64993" s="1"/>
      <c r="O64993" s="1"/>
      <c r="P64993" s="1"/>
      <c r="Q64993" s="1"/>
      <c r="R64993" s="1"/>
    </row>
    <row r="64994" spans="2:18" ht="12.75" customHeight="1">
      <c r="B64994" s="1"/>
      <c r="C64994" s="1"/>
      <c r="K64994" s="1"/>
      <c r="L64994" s="1"/>
      <c r="M64994" s="1"/>
      <c r="N64994" s="1"/>
      <c r="O64994" s="1"/>
      <c r="P64994" s="1"/>
      <c r="Q64994" s="1"/>
      <c r="R64994" s="1"/>
    </row>
    <row r="64995" spans="2:18" ht="12.75" customHeight="1">
      <c r="B64995" s="1"/>
      <c r="C64995" s="1"/>
      <c r="K64995" s="1"/>
      <c r="L64995" s="1"/>
      <c r="M64995" s="1"/>
      <c r="N64995" s="1"/>
      <c r="O64995" s="1"/>
      <c r="P64995" s="1"/>
      <c r="Q64995" s="1"/>
      <c r="R64995" s="1"/>
    </row>
    <row r="64996" spans="2:18" ht="12.75" customHeight="1">
      <c r="B64996" s="1"/>
      <c r="C64996" s="1"/>
      <c r="K64996" s="1"/>
      <c r="L64996" s="1"/>
      <c r="M64996" s="1"/>
      <c r="N64996" s="1"/>
      <c r="O64996" s="1"/>
      <c r="P64996" s="1"/>
      <c r="Q64996" s="1"/>
      <c r="R64996" s="1"/>
    </row>
    <row r="64997" spans="2:18" ht="12.75" customHeight="1">
      <c r="B64997" s="1"/>
      <c r="C64997" s="1"/>
      <c r="K64997" s="1"/>
      <c r="L64997" s="1"/>
      <c r="M64997" s="1"/>
      <c r="N64997" s="1"/>
      <c r="O64997" s="1"/>
      <c r="P64997" s="1"/>
      <c r="Q64997" s="1"/>
      <c r="R64997" s="1"/>
    </row>
    <row r="64998" spans="2:18" ht="12.75" customHeight="1">
      <c r="B64998" s="1"/>
      <c r="C64998" s="1"/>
      <c r="K64998" s="1"/>
      <c r="L64998" s="1"/>
      <c r="M64998" s="1"/>
      <c r="N64998" s="1"/>
      <c r="O64998" s="1"/>
      <c r="P64998" s="1"/>
      <c r="Q64998" s="1"/>
      <c r="R64998" s="1"/>
    </row>
    <row r="64999" spans="2:18" ht="12.75" customHeight="1">
      <c r="B64999" s="1"/>
      <c r="C64999" s="1"/>
      <c r="K64999" s="1"/>
      <c r="L64999" s="1"/>
      <c r="M64999" s="1"/>
      <c r="N64999" s="1"/>
      <c r="O64999" s="1"/>
      <c r="P64999" s="1"/>
      <c r="Q64999" s="1"/>
      <c r="R64999" s="1"/>
    </row>
    <row r="65000" spans="2:18" ht="12.75" customHeight="1">
      <c r="B65000" s="1"/>
      <c r="C65000" s="1"/>
      <c r="K65000" s="1"/>
      <c r="L65000" s="1"/>
      <c r="M65000" s="1"/>
      <c r="N65000" s="1"/>
      <c r="O65000" s="1"/>
      <c r="P65000" s="1"/>
      <c r="Q65000" s="1"/>
      <c r="R65000" s="1"/>
    </row>
    <row r="65001" spans="2:18" ht="12.75" customHeight="1">
      <c r="B65001" s="1"/>
      <c r="C65001" s="1"/>
      <c r="K65001" s="1"/>
      <c r="L65001" s="1"/>
      <c r="M65001" s="1"/>
      <c r="N65001" s="1"/>
      <c r="O65001" s="1"/>
      <c r="P65001" s="1"/>
      <c r="Q65001" s="1"/>
      <c r="R65001" s="1"/>
    </row>
    <row r="65002" spans="2:18" ht="12.75" customHeight="1">
      <c r="B65002" s="1"/>
      <c r="C65002" s="1"/>
      <c r="K65002" s="1"/>
      <c r="L65002" s="1"/>
      <c r="M65002" s="1"/>
      <c r="N65002" s="1"/>
      <c r="O65002" s="1"/>
      <c r="P65002" s="1"/>
      <c r="Q65002" s="1"/>
      <c r="R65002" s="1"/>
    </row>
    <row r="65003" spans="2:18" ht="12.75" customHeight="1">
      <c r="B65003" s="1"/>
      <c r="C65003" s="1"/>
      <c r="K65003" s="1"/>
      <c r="L65003" s="1"/>
      <c r="M65003" s="1"/>
      <c r="N65003" s="1"/>
      <c r="O65003" s="1"/>
      <c r="P65003" s="1"/>
      <c r="Q65003" s="1"/>
      <c r="R65003" s="1"/>
    </row>
    <row r="65004" spans="2:18" ht="12.75" customHeight="1">
      <c r="B65004" s="1"/>
      <c r="C65004" s="1"/>
      <c r="K65004" s="1"/>
      <c r="L65004" s="1"/>
      <c r="M65004" s="1"/>
      <c r="N65004" s="1"/>
      <c r="O65004" s="1"/>
      <c r="P65004" s="1"/>
      <c r="Q65004" s="1"/>
      <c r="R65004" s="1"/>
    </row>
    <row r="65005" spans="2:18" ht="12.75" customHeight="1">
      <c r="B65005" s="1"/>
      <c r="C65005" s="1"/>
      <c r="K65005" s="1"/>
      <c r="L65005" s="1"/>
      <c r="M65005" s="1"/>
      <c r="N65005" s="1"/>
      <c r="O65005" s="1"/>
      <c r="P65005" s="1"/>
      <c r="Q65005" s="1"/>
      <c r="R65005" s="1"/>
    </row>
    <row r="65006" spans="2:18" ht="12.75" customHeight="1">
      <c r="B65006" s="1"/>
      <c r="C65006" s="1"/>
      <c r="K65006" s="1"/>
      <c r="L65006" s="1"/>
      <c r="M65006" s="1"/>
      <c r="N65006" s="1"/>
      <c r="O65006" s="1"/>
      <c r="P65006" s="1"/>
      <c r="Q65006" s="1"/>
      <c r="R65006" s="1"/>
    </row>
    <row r="65007" spans="2:18" ht="12.75" customHeight="1">
      <c r="B65007" s="1"/>
      <c r="C65007" s="1"/>
      <c r="K65007" s="1"/>
      <c r="L65007" s="1"/>
      <c r="M65007" s="1"/>
      <c r="N65007" s="1"/>
      <c r="O65007" s="1"/>
      <c r="P65007" s="1"/>
      <c r="Q65007" s="1"/>
      <c r="R65007" s="1"/>
    </row>
    <row r="65008" spans="2:18" ht="12.75" customHeight="1">
      <c r="B65008" s="1"/>
      <c r="C65008" s="1"/>
      <c r="K65008" s="1"/>
      <c r="L65008" s="1"/>
      <c r="M65008" s="1"/>
      <c r="N65008" s="1"/>
      <c r="O65008" s="1"/>
      <c r="P65008" s="1"/>
      <c r="Q65008" s="1"/>
      <c r="R65008" s="1"/>
    </row>
    <row r="65009" spans="2:18" ht="12.75" customHeight="1">
      <c r="B65009" s="1"/>
      <c r="C65009" s="1"/>
      <c r="K65009" s="1"/>
      <c r="L65009" s="1"/>
      <c r="M65009" s="1"/>
      <c r="N65009" s="1"/>
      <c r="O65009" s="1"/>
      <c r="P65009" s="1"/>
      <c r="Q65009" s="1"/>
      <c r="R65009" s="1"/>
    </row>
    <row r="65010" spans="2:18" ht="12.75" customHeight="1">
      <c r="B65010" s="1"/>
      <c r="C65010" s="1"/>
      <c r="K65010" s="1"/>
      <c r="L65010" s="1"/>
      <c r="M65010" s="1"/>
      <c r="N65010" s="1"/>
      <c r="O65010" s="1"/>
      <c r="P65010" s="1"/>
      <c r="Q65010" s="1"/>
      <c r="R65010" s="1"/>
    </row>
    <row r="65011" spans="2:18" ht="12.75" customHeight="1">
      <c r="B65011" s="1"/>
      <c r="C65011" s="1"/>
      <c r="K65011" s="1"/>
      <c r="L65011" s="1"/>
      <c r="M65011" s="1"/>
      <c r="N65011" s="1"/>
      <c r="O65011" s="1"/>
      <c r="P65011" s="1"/>
      <c r="Q65011" s="1"/>
      <c r="R65011" s="1"/>
    </row>
    <row r="65012" spans="2:18" ht="12.75" customHeight="1">
      <c r="B65012" s="1"/>
      <c r="C65012" s="1"/>
      <c r="K65012" s="1"/>
      <c r="L65012" s="1"/>
      <c r="M65012" s="1"/>
      <c r="N65012" s="1"/>
      <c r="O65012" s="1"/>
      <c r="P65012" s="1"/>
      <c r="Q65012" s="1"/>
      <c r="R65012" s="1"/>
    </row>
    <row r="65013" spans="2:18" ht="12.75" customHeight="1">
      <c r="B65013" s="1"/>
      <c r="C65013" s="1"/>
      <c r="K65013" s="1"/>
      <c r="L65013" s="1"/>
      <c r="M65013" s="1"/>
      <c r="N65013" s="1"/>
      <c r="O65013" s="1"/>
      <c r="P65013" s="1"/>
      <c r="Q65013" s="1"/>
      <c r="R65013" s="1"/>
    </row>
    <row r="65014" spans="2:18" ht="12.75" customHeight="1">
      <c r="B65014" s="1"/>
      <c r="C65014" s="1"/>
      <c r="K65014" s="1"/>
      <c r="L65014" s="1"/>
      <c r="M65014" s="1"/>
      <c r="N65014" s="1"/>
      <c r="O65014" s="1"/>
      <c r="P65014" s="1"/>
      <c r="Q65014" s="1"/>
      <c r="R65014" s="1"/>
    </row>
    <row r="65015" spans="2:18" ht="12.75" customHeight="1">
      <c r="B65015" s="1"/>
      <c r="C65015" s="1"/>
      <c r="K65015" s="1"/>
      <c r="L65015" s="1"/>
      <c r="M65015" s="1"/>
      <c r="N65015" s="1"/>
      <c r="O65015" s="1"/>
      <c r="P65015" s="1"/>
      <c r="Q65015" s="1"/>
      <c r="R65015" s="1"/>
    </row>
    <row r="65016" spans="2:18" ht="12.75" customHeight="1">
      <c r="B65016" s="1"/>
      <c r="C65016" s="1"/>
      <c r="K65016" s="1"/>
      <c r="L65016" s="1"/>
      <c r="M65016" s="1"/>
      <c r="N65016" s="1"/>
      <c r="O65016" s="1"/>
      <c r="P65016" s="1"/>
      <c r="Q65016" s="1"/>
      <c r="R65016" s="1"/>
    </row>
    <row r="65017" spans="2:18" ht="12.75" customHeight="1">
      <c r="B65017" s="1"/>
      <c r="C65017" s="1"/>
      <c r="K65017" s="1"/>
      <c r="L65017" s="1"/>
      <c r="M65017" s="1"/>
      <c r="N65017" s="1"/>
      <c r="O65017" s="1"/>
      <c r="P65017" s="1"/>
      <c r="Q65017" s="1"/>
      <c r="R65017" s="1"/>
    </row>
    <row r="65018" spans="2:18" ht="12.75" customHeight="1">
      <c r="B65018" s="1"/>
      <c r="C65018" s="1"/>
      <c r="K65018" s="1"/>
      <c r="L65018" s="1"/>
      <c r="M65018" s="1"/>
      <c r="N65018" s="1"/>
      <c r="O65018" s="1"/>
      <c r="P65018" s="1"/>
      <c r="Q65018" s="1"/>
      <c r="R65018" s="1"/>
    </row>
    <row r="65019" spans="2:18" ht="12.75" customHeight="1">
      <c r="B65019" s="1"/>
      <c r="C65019" s="1"/>
      <c r="K65019" s="1"/>
      <c r="L65019" s="1"/>
      <c r="M65019" s="1"/>
      <c r="N65019" s="1"/>
      <c r="O65019" s="1"/>
      <c r="P65019" s="1"/>
      <c r="Q65019" s="1"/>
      <c r="R65019" s="1"/>
    </row>
    <row r="65020" spans="2:18" ht="12.75" customHeight="1">
      <c r="B65020" s="1"/>
      <c r="C65020" s="1"/>
      <c r="K65020" s="1"/>
      <c r="L65020" s="1"/>
      <c r="M65020" s="1"/>
      <c r="N65020" s="1"/>
      <c r="O65020" s="1"/>
      <c r="P65020" s="1"/>
      <c r="Q65020" s="1"/>
      <c r="R65020" s="1"/>
    </row>
    <row r="65021" spans="2:18" ht="12.75" customHeight="1">
      <c r="B65021" s="1"/>
      <c r="C65021" s="1"/>
      <c r="K65021" s="1"/>
      <c r="L65021" s="1"/>
      <c r="M65021" s="1"/>
      <c r="N65021" s="1"/>
      <c r="O65021" s="1"/>
      <c r="P65021" s="1"/>
      <c r="Q65021" s="1"/>
      <c r="R65021" s="1"/>
    </row>
    <row r="65022" spans="2:18" ht="12.75" customHeight="1">
      <c r="B65022" s="1"/>
      <c r="C65022" s="1"/>
      <c r="K65022" s="1"/>
      <c r="L65022" s="1"/>
      <c r="M65022" s="1"/>
      <c r="N65022" s="1"/>
      <c r="O65022" s="1"/>
      <c r="P65022" s="1"/>
      <c r="Q65022" s="1"/>
      <c r="R65022" s="1"/>
    </row>
    <row r="65023" spans="2:18" ht="12.75" customHeight="1">
      <c r="B65023" s="1"/>
      <c r="C65023" s="1"/>
      <c r="K65023" s="1"/>
      <c r="L65023" s="1"/>
      <c r="M65023" s="1"/>
      <c r="N65023" s="1"/>
      <c r="O65023" s="1"/>
      <c r="P65023" s="1"/>
      <c r="Q65023" s="1"/>
      <c r="R65023" s="1"/>
    </row>
    <row r="65024" spans="2:18" ht="12.75" customHeight="1">
      <c r="B65024" s="1"/>
      <c r="C65024" s="1"/>
      <c r="K65024" s="1"/>
      <c r="L65024" s="1"/>
      <c r="M65024" s="1"/>
      <c r="N65024" s="1"/>
      <c r="O65024" s="1"/>
      <c r="P65024" s="1"/>
      <c r="Q65024" s="1"/>
      <c r="R65024" s="1"/>
    </row>
    <row r="65025" spans="2:18" ht="12.75" customHeight="1">
      <c r="B65025" s="1"/>
      <c r="C65025" s="1"/>
      <c r="K65025" s="1"/>
      <c r="L65025" s="1"/>
      <c r="M65025" s="1"/>
      <c r="N65025" s="1"/>
      <c r="O65025" s="1"/>
      <c r="P65025" s="1"/>
      <c r="Q65025" s="1"/>
      <c r="R65025" s="1"/>
    </row>
    <row r="65026" spans="2:18" ht="12.75" customHeight="1">
      <c r="B65026" s="1"/>
      <c r="C65026" s="1"/>
      <c r="K65026" s="1"/>
      <c r="L65026" s="1"/>
      <c r="M65026" s="1"/>
      <c r="N65026" s="1"/>
      <c r="O65026" s="1"/>
      <c r="P65026" s="1"/>
      <c r="Q65026" s="1"/>
      <c r="R65026" s="1"/>
    </row>
    <row r="65027" spans="2:18" ht="12.75" customHeight="1">
      <c r="B65027" s="1"/>
      <c r="C65027" s="1"/>
      <c r="K65027" s="1"/>
      <c r="L65027" s="1"/>
      <c r="M65027" s="1"/>
      <c r="N65027" s="1"/>
      <c r="O65027" s="1"/>
      <c r="P65027" s="1"/>
      <c r="Q65027" s="1"/>
      <c r="R65027" s="1"/>
    </row>
    <row r="65028" spans="2:18" ht="12.75" customHeight="1">
      <c r="B65028" s="1"/>
      <c r="C65028" s="1"/>
      <c r="K65028" s="1"/>
      <c r="L65028" s="1"/>
      <c r="M65028" s="1"/>
      <c r="N65028" s="1"/>
      <c r="O65028" s="1"/>
      <c r="P65028" s="1"/>
      <c r="Q65028" s="1"/>
      <c r="R65028" s="1"/>
    </row>
    <row r="65029" spans="2:18" ht="12.75" customHeight="1">
      <c r="B65029" s="1"/>
      <c r="C65029" s="1"/>
      <c r="K65029" s="1"/>
      <c r="L65029" s="1"/>
      <c r="M65029" s="1"/>
      <c r="N65029" s="1"/>
      <c r="O65029" s="1"/>
      <c r="P65029" s="1"/>
      <c r="Q65029" s="1"/>
      <c r="R65029" s="1"/>
    </row>
    <row r="65030" spans="2:18" ht="12.75" customHeight="1">
      <c r="B65030" s="1"/>
      <c r="C65030" s="1"/>
      <c r="K65030" s="1"/>
      <c r="L65030" s="1"/>
      <c r="M65030" s="1"/>
      <c r="N65030" s="1"/>
      <c r="O65030" s="1"/>
      <c r="P65030" s="1"/>
      <c r="Q65030" s="1"/>
      <c r="R65030" s="1"/>
    </row>
    <row r="65031" spans="2:18" ht="12.75" customHeight="1">
      <c r="B65031" s="1"/>
      <c r="C65031" s="1"/>
      <c r="K65031" s="1"/>
      <c r="L65031" s="1"/>
      <c r="M65031" s="1"/>
      <c r="N65031" s="1"/>
      <c r="O65031" s="1"/>
      <c r="P65031" s="1"/>
      <c r="Q65031" s="1"/>
      <c r="R65031" s="1"/>
    </row>
    <row r="65032" spans="2:18" ht="12.75" customHeight="1">
      <c r="B65032" s="1"/>
      <c r="C65032" s="1"/>
      <c r="K65032" s="1"/>
      <c r="L65032" s="1"/>
      <c r="M65032" s="1"/>
      <c r="N65032" s="1"/>
      <c r="O65032" s="1"/>
      <c r="P65032" s="1"/>
      <c r="Q65032" s="1"/>
      <c r="R65032" s="1"/>
    </row>
    <row r="65033" spans="2:18" ht="12.75" customHeight="1">
      <c r="B65033" s="1"/>
      <c r="C65033" s="1"/>
      <c r="K65033" s="1"/>
      <c r="L65033" s="1"/>
      <c r="M65033" s="1"/>
      <c r="N65033" s="1"/>
      <c r="O65033" s="1"/>
      <c r="P65033" s="1"/>
      <c r="Q65033" s="1"/>
      <c r="R65033" s="1"/>
    </row>
    <row r="65034" spans="2:18" ht="12.75" customHeight="1">
      <c r="B65034" s="1"/>
      <c r="C65034" s="1"/>
      <c r="K65034" s="1"/>
      <c r="L65034" s="1"/>
      <c r="M65034" s="1"/>
      <c r="N65034" s="1"/>
      <c r="O65034" s="1"/>
      <c r="P65034" s="1"/>
      <c r="Q65034" s="1"/>
      <c r="R65034" s="1"/>
    </row>
    <row r="65035" spans="2:18" ht="12.75" customHeight="1">
      <c r="B65035" s="1"/>
      <c r="C65035" s="1"/>
      <c r="K65035" s="1"/>
      <c r="L65035" s="1"/>
      <c r="M65035" s="1"/>
      <c r="N65035" s="1"/>
      <c r="O65035" s="1"/>
      <c r="P65035" s="1"/>
      <c r="Q65035" s="1"/>
      <c r="R65035" s="1"/>
    </row>
    <row r="65036" spans="2:18" ht="12.75" customHeight="1">
      <c r="B65036" s="1"/>
      <c r="C65036" s="1"/>
      <c r="K65036" s="1"/>
      <c r="L65036" s="1"/>
      <c r="M65036" s="1"/>
      <c r="N65036" s="1"/>
      <c r="O65036" s="1"/>
      <c r="P65036" s="1"/>
      <c r="Q65036" s="1"/>
      <c r="R65036" s="1"/>
    </row>
    <row r="65037" spans="2:18" ht="12.75" customHeight="1">
      <c r="B65037" s="1"/>
      <c r="C65037" s="1"/>
      <c r="K65037" s="1"/>
      <c r="L65037" s="1"/>
      <c r="M65037" s="1"/>
      <c r="N65037" s="1"/>
      <c r="O65037" s="1"/>
      <c r="P65037" s="1"/>
      <c r="Q65037" s="1"/>
      <c r="R65037" s="1"/>
    </row>
    <row r="65038" spans="2:18" ht="12.75" customHeight="1">
      <c r="B65038" s="1"/>
      <c r="C65038" s="1"/>
      <c r="K65038" s="1"/>
      <c r="L65038" s="1"/>
      <c r="M65038" s="1"/>
      <c r="N65038" s="1"/>
      <c r="O65038" s="1"/>
      <c r="P65038" s="1"/>
      <c r="Q65038" s="1"/>
      <c r="R65038" s="1"/>
    </row>
    <row r="65039" spans="2:18" ht="12.75" customHeight="1">
      <c r="B65039" s="1"/>
      <c r="C65039" s="1"/>
      <c r="K65039" s="1"/>
      <c r="L65039" s="1"/>
      <c r="M65039" s="1"/>
      <c r="N65039" s="1"/>
      <c r="O65039" s="1"/>
      <c r="P65039" s="1"/>
      <c r="Q65039" s="1"/>
      <c r="R65039" s="1"/>
    </row>
    <row r="65040" spans="2:18" ht="12.75" customHeight="1">
      <c r="B65040" s="1"/>
      <c r="C65040" s="1"/>
      <c r="K65040" s="1"/>
      <c r="L65040" s="1"/>
      <c r="M65040" s="1"/>
      <c r="N65040" s="1"/>
      <c r="O65040" s="1"/>
      <c r="P65040" s="1"/>
      <c r="Q65040" s="1"/>
      <c r="R65040" s="1"/>
    </row>
    <row r="65041" spans="2:18" ht="12.75" customHeight="1">
      <c r="B65041" s="1"/>
      <c r="C65041" s="1"/>
      <c r="K65041" s="1"/>
      <c r="L65041" s="1"/>
      <c r="M65041" s="1"/>
      <c r="N65041" s="1"/>
      <c r="O65041" s="1"/>
      <c r="P65041" s="1"/>
      <c r="Q65041" s="1"/>
      <c r="R65041" s="1"/>
    </row>
    <row r="65042" spans="2:18" ht="12.75" customHeight="1">
      <c r="B65042" s="1"/>
      <c r="C65042" s="1"/>
      <c r="K65042" s="1"/>
      <c r="L65042" s="1"/>
      <c r="M65042" s="1"/>
      <c r="N65042" s="1"/>
      <c r="O65042" s="1"/>
      <c r="P65042" s="1"/>
      <c r="Q65042" s="1"/>
      <c r="R65042" s="1"/>
    </row>
    <row r="65043" spans="2:18" ht="12.75" customHeight="1">
      <c r="B65043" s="1"/>
      <c r="C65043" s="1"/>
      <c r="K65043" s="1"/>
      <c r="L65043" s="1"/>
      <c r="M65043" s="1"/>
      <c r="N65043" s="1"/>
      <c r="O65043" s="1"/>
      <c r="P65043" s="1"/>
      <c r="Q65043" s="1"/>
      <c r="R65043" s="1"/>
    </row>
    <row r="65044" spans="2:18" ht="12.75" customHeight="1">
      <c r="B65044" s="1"/>
      <c r="C65044" s="1"/>
      <c r="K65044" s="1"/>
      <c r="L65044" s="1"/>
      <c r="M65044" s="1"/>
      <c r="N65044" s="1"/>
      <c r="O65044" s="1"/>
      <c r="P65044" s="1"/>
      <c r="Q65044" s="1"/>
      <c r="R65044" s="1"/>
    </row>
    <row r="65045" spans="2:18" ht="12.75" customHeight="1">
      <c r="B65045" s="1"/>
      <c r="C65045" s="1"/>
      <c r="K65045" s="1"/>
      <c r="L65045" s="1"/>
      <c r="M65045" s="1"/>
      <c r="N65045" s="1"/>
      <c r="O65045" s="1"/>
      <c r="P65045" s="1"/>
      <c r="Q65045" s="1"/>
      <c r="R65045" s="1"/>
    </row>
    <row r="65046" spans="2:18" ht="12.75" customHeight="1">
      <c r="B65046" s="1"/>
      <c r="C65046" s="1"/>
      <c r="K65046" s="1"/>
      <c r="L65046" s="1"/>
      <c r="M65046" s="1"/>
      <c r="N65046" s="1"/>
      <c r="O65046" s="1"/>
      <c r="P65046" s="1"/>
      <c r="Q65046" s="1"/>
      <c r="R65046" s="1"/>
    </row>
    <row r="65047" spans="2:18" ht="12.75" customHeight="1">
      <c r="B65047" s="1"/>
      <c r="C65047" s="1"/>
      <c r="K65047" s="1"/>
      <c r="L65047" s="1"/>
      <c r="M65047" s="1"/>
      <c r="N65047" s="1"/>
      <c r="O65047" s="1"/>
      <c r="P65047" s="1"/>
      <c r="Q65047" s="1"/>
      <c r="R65047" s="1"/>
    </row>
    <row r="65048" spans="2:18" ht="12.75" customHeight="1">
      <c r="B65048" s="1"/>
      <c r="C65048" s="1"/>
      <c r="K65048" s="1"/>
      <c r="L65048" s="1"/>
      <c r="M65048" s="1"/>
      <c r="N65048" s="1"/>
      <c r="O65048" s="1"/>
      <c r="P65048" s="1"/>
      <c r="Q65048" s="1"/>
      <c r="R65048" s="1"/>
    </row>
    <row r="65049" spans="2:18" ht="12.75" customHeight="1">
      <c r="B65049" s="1"/>
      <c r="C65049" s="1"/>
      <c r="K65049" s="1"/>
      <c r="L65049" s="1"/>
      <c r="M65049" s="1"/>
      <c r="N65049" s="1"/>
      <c r="O65049" s="1"/>
      <c r="P65049" s="1"/>
      <c r="Q65049" s="1"/>
      <c r="R65049" s="1"/>
    </row>
    <row r="65050" spans="2:18" ht="12.75" customHeight="1">
      <c r="B65050" s="1"/>
      <c r="C65050" s="1"/>
      <c r="K65050" s="1"/>
      <c r="L65050" s="1"/>
      <c r="M65050" s="1"/>
      <c r="N65050" s="1"/>
      <c r="O65050" s="1"/>
      <c r="P65050" s="1"/>
      <c r="Q65050" s="1"/>
      <c r="R65050" s="1"/>
    </row>
    <row r="65051" spans="2:18" ht="12.75" customHeight="1">
      <c r="B65051" s="1"/>
      <c r="C65051" s="1"/>
      <c r="K65051" s="1"/>
      <c r="L65051" s="1"/>
      <c r="M65051" s="1"/>
      <c r="N65051" s="1"/>
      <c r="O65051" s="1"/>
      <c r="P65051" s="1"/>
      <c r="Q65051" s="1"/>
      <c r="R65051" s="1"/>
    </row>
    <row r="65052" spans="2:18" ht="12.75" customHeight="1">
      <c r="B65052" s="1"/>
      <c r="C65052" s="1"/>
      <c r="K65052" s="1"/>
      <c r="L65052" s="1"/>
      <c r="M65052" s="1"/>
      <c r="N65052" s="1"/>
      <c r="O65052" s="1"/>
      <c r="P65052" s="1"/>
      <c r="Q65052" s="1"/>
      <c r="R65052" s="1"/>
    </row>
    <row r="65053" spans="2:18" ht="12.75" customHeight="1">
      <c r="B65053" s="1"/>
      <c r="C65053" s="1"/>
      <c r="K65053" s="1"/>
      <c r="L65053" s="1"/>
      <c r="M65053" s="1"/>
      <c r="N65053" s="1"/>
      <c r="O65053" s="1"/>
      <c r="P65053" s="1"/>
      <c r="Q65053" s="1"/>
      <c r="R65053" s="1"/>
    </row>
    <row r="65054" spans="2:18" ht="12.75" customHeight="1">
      <c r="B65054" s="1"/>
      <c r="C65054" s="1"/>
      <c r="K65054" s="1"/>
      <c r="L65054" s="1"/>
      <c r="M65054" s="1"/>
      <c r="N65054" s="1"/>
      <c r="O65054" s="1"/>
      <c r="P65054" s="1"/>
      <c r="Q65054" s="1"/>
      <c r="R65054" s="1"/>
    </row>
    <row r="65055" spans="2:18" ht="12.75" customHeight="1">
      <c r="B65055" s="1"/>
      <c r="C65055" s="1"/>
      <c r="K65055" s="1"/>
      <c r="L65055" s="1"/>
      <c r="M65055" s="1"/>
      <c r="N65055" s="1"/>
      <c r="O65055" s="1"/>
      <c r="P65055" s="1"/>
      <c r="Q65055" s="1"/>
      <c r="R65055" s="1"/>
    </row>
    <row r="65056" spans="2:18" ht="12.75" customHeight="1">
      <c r="B65056" s="1"/>
      <c r="C65056" s="1"/>
      <c r="K65056" s="1"/>
      <c r="L65056" s="1"/>
      <c r="M65056" s="1"/>
      <c r="N65056" s="1"/>
      <c r="O65056" s="1"/>
      <c r="P65056" s="1"/>
      <c r="Q65056" s="1"/>
      <c r="R65056" s="1"/>
    </row>
    <row r="65057" spans="2:18" ht="12.75" customHeight="1">
      <c r="B65057" s="1"/>
      <c r="C65057" s="1"/>
      <c r="K65057" s="1"/>
      <c r="L65057" s="1"/>
      <c r="M65057" s="1"/>
      <c r="N65057" s="1"/>
      <c r="O65057" s="1"/>
      <c r="P65057" s="1"/>
      <c r="Q65057" s="1"/>
      <c r="R65057" s="1"/>
    </row>
    <row r="65058" spans="2:18" ht="12.75" customHeight="1">
      <c r="B65058" s="1"/>
      <c r="C65058" s="1"/>
      <c r="K65058" s="1"/>
      <c r="L65058" s="1"/>
      <c r="M65058" s="1"/>
      <c r="N65058" s="1"/>
      <c r="O65058" s="1"/>
      <c r="P65058" s="1"/>
      <c r="Q65058" s="1"/>
      <c r="R65058" s="1"/>
    </row>
    <row r="65059" spans="2:18" ht="12.75" customHeight="1">
      <c r="B65059" s="1"/>
      <c r="C65059" s="1"/>
      <c r="K65059" s="1"/>
      <c r="L65059" s="1"/>
      <c r="M65059" s="1"/>
      <c r="N65059" s="1"/>
      <c r="O65059" s="1"/>
      <c r="P65059" s="1"/>
      <c r="Q65059" s="1"/>
      <c r="R65059" s="1"/>
    </row>
    <row r="65060" spans="2:18" ht="12.75" customHeight="1">
      <c r="B65060" s="1"/>
      <c r="C65060" s="1"/>
      <c r="K65060" s="1"/>
      <c r="L65060" s="1"/>
      <c r="M65060" s="1"/>
      <c r="N65060" s="1"/>
      <c r="O65060" s="1"/>
      <c r="P65060" s="1"/>
      <c r="Q65060" s="1"/>
      <c r="R65060" s="1"/>
    </row>
    <row r="65061" spans="2:18" ht="12.75" customHeight="1">
      <c r="B65061" s="1"/>
      <c r="C65061" s="1"/>
      <c r="K65061" s="1"/>
      <c r="L65061" s="1"/>
      <c r="M65061" s="1"/>
      <c r="N65061" s="1"/>
      <c r="O65061" s="1"/>
      <c r="P65061" s="1"/>
      <c r="Q65061" s="1"/>
      <c r="R65061" s="1"/>
    </row>
    <row r="65062" spans="2:18" ht="12.75" customHeight="1">
      <c r="B65062" s="1"/>
      <c r="C65062" s="1"/>
      <c r="K65062" s="1"/>
      <c r="L65062" s="1"/>
      <c r="M65062" s="1"/>
      <c r="N65062" s="1"/>
      <c r="O65062" s="1"/>
      <c r="P65062" s="1"/>
      <c r="Q65062" s="1"/>
      <c r="R65062" s="1"/>
    </row>
    <row r="65063" spans="2:18" ht="12.75" customHeight="1">
      <c r="B65063" s="1"/>
      <c r="C65063" s="1"/>
      <c r="K65063" s="1"/>
      <c r="L65063" s="1"/>
      <c r="M65063" s="1"/>
      <c r="N65063" s="1"/>
      <c r="O65063" s="1"/>
      <c r="P65063" s="1"/>
      <c r="Q65063" s="1"/>
      <c r="R65063" s="1"/>
    </row>
    <row r="65064" spans="2:18" ht="12.75" customHeight="1">
      <c r="B65064" s="1"/>
      <c r="C65064" s="1"/>
      <c r="K65064" s="1"/>
      <c r="L65064" s="1"/>
      <c r="M65064" s="1"/>
      <c r="N65064" s="1"/>
      <c r="O65064" s="1"/>
      <c r="P65064" s="1"/>
      <c r="Q65064" s="1"/>
      <c r="R65064" s="1"/>
    </row>
    <row r="65065" spans="2:18" ht="12.75" customHeight="1">
      <c r="B65065" s="1"/>
      <c r="C65065" s="1"/>
      <c r="K65065" s="1"/>
      <c r="L65065" s="1"/>
      <c r="M65065" s="1"/>
      <c r="N65065" s="1"/>
      <c r="O65065" s="1"/>
      <c r="P65065" s="1"/>
      <c r="Q65065" s="1"/>
      <c r="R65065" s="1"/>
    </row>
    <row r="65066" spans="2:18" ht="12.75" customHeight="1">
      <c r="B65066" s="1"/>
      <c r="C65066" s="1"/>
      <c r="K65066" s="1"/>
      <c r="L65066" s="1"/>
      <c r="M65066" s="1"/>
      <c r="N65066" s="1"/>
      <c r="O65066" s="1"/>
      <c r="P65066" s="1"/>
      <c r="Q65066" s="1"/>
      <c r="R65066" s="1"/>
    </row>
    <row r="65067" spans="2:18" ht="12.75" customHeight="1">
      <c r="B65067" s="1"/>
      <c r="C65067" s="1"/>
      <c r="K65067" s="1"/>
      <c r="L65067" s="1"/>
      <c r="M65067" s="1"/>
      <c r="N65067" s="1"/>
      <c r="O65067" s="1"/>
      <c r="P65067" s="1"/>
      <c r="Q65067" s="1"/>
      <c r="R65067" s="1"/>
    </row>
    <row r="65068" spans="2:18" ht="12.75" customHeight="1">
      <c r="B65068" s="1"/>
      <c r="C65068" s="1"/>
      <c r="K65068" s="1"/>
      <c r="L65068" s="1"/>
      <c r="M65068" s="1"/>
      <c r="N65068" s="1"/>
      <c r="O65068" s="1"/>
      <c r="P65068" s="1"/>
      <c r="Q65068" s="1"/>
      <c r="R65068" s="1"/>
    </row>
    <row r="65069" spans="2:18" ht="12.75" customHeight="1">
      <c r="B65069" s="1"/>
      <c r="C65069" s="1"/>
      <c r="K65069" s="1"/>
      <c r="L65069" s="1"/>
      <c r="M65069" s="1"/>
      <c r="N65069" s="1"/>
      <c r="O65069" s="1"/>
      <c r="P65069" s="1"/>
      <c r="Q65069" s="1"/>
      <c r="R65069" s="1"/>
    </row>
    <row r="65070" spans="2:18" ht="12.75" customHeight="1">
      <c r="B65070" s="1"/>
      <c r="C65070" s="1"/>
      <c r="K65070" s="1"/>
      <c r="L65070" s="1"/>
      <c r="M65070" s="1"/>
      <c r="N65070" s="1"/>
      <c r="O65070" s="1"/>
      <c r="P65070" s="1"/>
      <c r="Q65070" s="1"/>
      <c r="R65070" s="1"/>
    </row>
    <row r="65071" spans="2:18" ht="12.75" customHeight="1">
      <c r="B65071" s="1"/>
      <c r="C65071" s="1"/>
      <c r="K65071" s="1"/>
      <c r="L65071" s="1"/>
      <c r="M65071" s="1"/>
      <c r="N65071" s="1"/>
      <c r="O65071" s="1"/>
      <c r="P65071" s="1"/>
      <c r="Q65071" s="1"/>
      <c r="R65071" s="1"/>
    </row>
    <row r="65072" spans="2:18" ht="12.75" customHeight="1">
      <c r="B65072" s="1"/>
      <c r="C65072" s="1"/>
      <c r="K65072" s="1"/>
      <c r="L65072" s="1"/>
      <c r="M65072" s="1"/>
      <c r="N65072" s="1"/>
      <c r="O65072" s="1"/>
      <c r="P65072" s="1"/>
      <c r="Q65072" s="1"/>
      <c r="R65072" s="1"/>
    </row>
    <row r="65073" spans="2:18" ht="12.75" customHeight="1">
      <c r="B65073" s="1"/>
      <c r="C65073" s="1"/>
      <c r="K65073" s="1"/>
      <c r="L65073" s="1"/>
      <c r="M65073" s="1"/>
      <c r="N65073" s="1"/>
      <c r="O65073" s="1"/>
      <c r="P65073" s="1"/>
      <c r="Q65073" s="1"/>
      <c r="R65073" s="1"/>
    </row>
    <row r="65074" spans="2:18" ht="12.75" customHeight="1">
      <c r="B65074" s="1"/>
      <c r="C65074" s="1"/>
      <c r="K65074" s="1"/>
      <c r="L65074" s="1"/>
      <c r="M65074" s="1"/>
      <c r="N65074" s="1"/>
      <c r="O65074" s="1"/>
      <c r="P65074" s="1"/>
      <c r="Q65074" s="1"/>
      <c r="R65074" s="1"/>
    </row>
    <row r="65075" spans="2:18" ht="12.75" customHeight="1">
      <c r="B65075" s="1"/>
      <c r="C65075" s="1"/>
      <c r="K65075" s="1"/>
      <c r="L65075" s="1"/>
      <c r="M65075" s="1"/>
      <c r="N65075" s="1"/>
      <c r="O65075" s="1"/>
      <c r="P65075" s="1"/>
      <c r="Q65075" s="1"/>
      <c r="R65075" s="1"/>
    </row>
    <row r="65076" spans="2:18" ht="12.75" customHeight="1">
      <c r="B65076" s="1"/>
      <c r="C65076" s="1"/>
      <c r="K65076" s="1"/>
      <c r="L65076" s="1"/>
      <c r="M65076" s="1"/>
      <c r="N65076" s="1"/>
      <c r="O65076" s="1"/>
      <c r="P65076" s="1"/>
      <c r="Q65076" s="1"/>
      <c r="R65076" s="1"/>
    </row>
    <row r="65077" spans="2:18" ht="12.75" customHeight="1">
      <c r="B65077" s="1"/>
      <c r="C65077" s="1"/>
      <c r="K65077" s="1"/>
      <c r="L65077" s="1"/>
      <c r="M65077" s="1"/>
      <c r="N65077" s="1"/>
      <c r="O65077" s="1"/>
      <c r="P65077" s="1"/>
      <c r="Q65077" s="1"/>
      <c r="R65077" s="1"/>
    </row>
    <row r="65078" spans="2:18" ht="12.75" customHeight="1">
      <c r="B65078" s="1"/>
      <c r="C65078" s="1"/>
      <c r="K65078" s="1"/>
      <c r="L65078" s="1"/>
      <c r="M65078" s="1"/>
      <c r="N65078" s="1"/>
      <c r="O65078" s="1"/>
      <c r="P65078" s="1"/>
      <c r="Q65078" s="1"/>
      <c r="R65078" s="1"/>
    </row>
    <row r="65079" spans="2:18" ht="12.75" customHeight="1">
      <c r="B65079" s="1"/>
      <c r="C65079" s="1"/>
      <c r="K65079" s="1"/>
      <c r="L65079" s="1"/>
      <c r="M65079" s="1"/>
      <c r="N65079" s="1"/>
      <c r="O65079" s="1"/>
      <c r="P65079" s="1"/>
      <c r="Q65079" s="1"/>
      <c r="R65079" s="1"/>
    </row>
    <row r="65080" spans="2:18" ht="12.75" customHeight="1">
      <c r="B65080" s="1"/>
      <c r="C65080" s="1"/>
      <c r="K65080" s="1"/>
      <c r="L65080" s="1"/>
      <c r="M65080" s="1"/>
      <c r="N65080" s="1"/>
      <c r="O65080" s="1"/>
      <c r="P65080" s="1"/>
      <c r="Q65080" s="1"/>
      <c r="R65080" s="1"/>
    </row>
    <row r="65081" spans="2:18" ht="12.75" customHeight="1">
      <c r="B65081" s="1"/>
      <c r="C65081" s="1"/>
      <c r="K65081" s="1"/>
      <c r="L65081" s="1"/>
      <c r="M65081" s="1"/>
      <c r="N65081" s="1"/>
      <c r="O65081" s="1"/>
      <c r="P65081" s="1"/>
      <c r="Q65081" s="1"/>
      <c r="R65081" s="1"/>
    </row>
    <row r="65082" spans="2:18" ht="12.75" customHeight="1">
      <c r="B65082" s="1"/>
      <c r="C65082" s="1"/>
      <c r="K65082" s="1"/>
      <c r="L65082" s="1"/>
      <c r="M65082" s="1"/>
      <c r="N65082" s="1"/>
      <c r="O65082" s="1"/>
      <c r="P65082" s="1"/>
      <c r="Q65082" s="1"/>
      <c r="R65082" s="1"/>
    </row>
    <row r="65083" spans="2:18" ht="12.75" customHeight="1">
      <c r="B65083" s="1"/>
      <c r="C65083" s="1"/>
      <c r="K65083" s="1"/>
      <c r="L65083" s="1"/>
      <c r="M65083" s="1"/>
      <c r="N65083" s="1"/>
      <c r="O65083" s="1"/>
      <c r="P65083" s="1"/>
      <c r="Q65083" s="1"/>
      <c r="R65083" s="1"/>
    </row>
    <row r="65084" spans="2:18" ht="12.75" customHeight="1">
      <c r="B65084" s="1"/>
      <c r="C65084" s="1"/>
      <c r="K65084" s="1"/>
      <c r="L65084" s="1"/>
      <c r="M65084" s="1"/>
      <c r="N65084" s="1"/>
      <c r="O65084" s="1"/>
      <c r="P65084" s="1"/>
      <c r="Q65084" s="1"/>
      <c r="R65084" s="1"/>
    </row>
    <row r="65085" spans="2:18" ht="12.75" customHeight="1">
      <c r="B65085" s="1"/>
      <c r="C65085" s="1"/>
      <c r="K65085" s="1"/>
      <c r="L65085" s="1"/>
      <c r="M65085" s="1"/>
      <c r="N65085" s="1"/>
      <c r="O65085" s="1"/>
      <c r="P65085" s="1"/>
      <c r="Q65085" s="1"/>
      <c r="R65085" s="1"/>
    </row>
    <row r="65086" spans="2:18" ht="12.75" customHeight="1">
      <c r="B65086" s="1"/>
      <c r="C65086" s="1"/>
      <c r="K65086" s="1"/>
      <c r="L65086" s="1"/>
      <c r="M65086" s="1"/>
      <c r="N65086" s="1"/>
      <c r="O65086" s="1"/>
      <c r="P65086" s="1"/>
      <c r="Q65086" s="1"/>
      <c r="R65086" s="1"/>
    </row>
    <row r="65087" spans="2:18" ht="12.75" customHeight="1">
      <c r="B65087" s="1"/>
      <c r="C65087" s="1"/>
      <c r="K65087" s="1"/>
      <c r="L65087" s="1"/>
      <c r="M65087" s="1"/>
      <c r="N65087" s="1"/>
      <c r="O65087" s="1"/>
      <c r="P65087" s="1"/>
      <c r="Q65087" s="1"/>
      <c r="R65087" s="1"/>
    </row>
    <row r="65088" spans="2:18" ht="12.75" customHeight="1">
      <c r="B65088" s="1"/>
      <c r="C65088" s="1"/>
      <c r="K65088" s="1"/>
      <c r="L65088" s="1"/>
      <c r="M65088" s="1"/>
      <c r="N65088" s="1"/>
      <c r="O65088" s="1"/>
      <c r="P65088" s="1"/>
      <c r="Q65088" s="1"/>
      <c r="R65088" s="1"/>
    </row>
    <row r="65089" spans="2:18" ht="12.75" customHeight="1">
      <c r="B65089" s="1"/>
      <c r="C65089" s="1"/>
      <c r="K65089" s="1"/>
      <c r="L65089" s="1"/>
      <c r="M65089" s="1"/>
      <c r="N65089" s="1"/>
      <c r="O65089" s="1"/>
      <c r="P65089" s="1"/>
      <c r="Q65089" s="1"/>
      <c r="R65089" s="1"/>
    </row>
    <row r="65090" spans="2:18" ht="12.75" customHeight="1">
      <c r="B65090" s="1"/>
      <c r="C65090" s="1"/>
      <c r="K65090" s="1"/>
      <c r="L65090" s="1"/>
      <c r="M65090" s="1"/>
      <c r="N65090" s="1"/>
      <c r="O65090" s="1"/>
      <c r="P65090" s="1"/>
      <c r="Q65090" s="1"/>
      <c r="R65090" s="1"/>
    </row>
    <row r="65091" spans="2:18" ht="12.75" customHeight="1">
      <c r="B65091" s="1"/>
      <c r="C65091" s="1"/>
      <c r="K65091" s="1"/>
      <c r="L65091" s="1"/>
      <c r="M65091" s="1"/>
      <c r="N65091" s="1"/>
      <c r="O65091" s="1"/>
      <c r="P65091" s="1"/>
      <c r="Q65091" s="1"/>
      <c r="R65091" s="1"/>
    </row>
    <row r="65092" spans="2:18" ht="12.75" customHeight="1">
      <c r="B65092" s="1"/>
      <c r="C65092" s="1"/>
      <c r="K65092" s="1"/>
      <c r="L65092" s="1"/>
      <c r="M65092" s="1"/>
      <c r="N65092" s="1"/>
      <c r="O65092" s="1"/>
      <c r="P65092" s="1"/>
      <c r="Q65092" s="1"/>
      <c r="R65092" s="1"/>
    </row>
    <row r="65093" spans="2:18" ht="12.75" customHeight="1">
      <c r="B65093" s="1"/>
      <c r="C65093" s="1"/>
      <c r="K65093" s="1"/>
      <c r="L65093" s="1"/>
      <c r="M65093" s="1"/>
      <c r="N65093" s="1"/>
      <c r="O65093" s="1"/>
      <c r="P65093" s="1"/>
      <c r="Q65093" s="1"/>
      <c r="R65093" s="1"/>
    </row>
    <row r="65094" spans="2:18" ht="12.75" customHeight="1">
      <c r="B65094" s="1"/>
      <c r="C65094" s="1"/>
      <c r="K65094" s="1"/>
      <c r="L65094" s="1"/>
      <c r="M65094" s="1"/>
      <c r="N65094" s="1"/>
      <c r="O65094" s="1"/>
      <c r="P65094" s="1"/>
      <c r="Q65094" s="1"/>
      <c r="R65094" s="1"/>
    </row>
    <row r="65095" spans="2:18" ht="12.75" customHeight="1">
      <c r="B65095" s="1"/>
      <c r="C65095" s="1"/>
      <c r="K65095" s="1"/>
      <c r="L65095" s="1"/>
      <c r="M65095" s="1"/>
      <c r="N65095" s="1"/>
      <c r="O65095" s="1"/>
      <c r="P65095" s="1"/>
      <c r="Q65095" s="1"/>
      <c r="R65095" s="1"/>
    </row>
    <row r="65096" spans="2:18" ht="12.75" customHeight="1">
      <c r="B65096" s="1"/>
      <c r="C65096" s="1"/>
      <c r="K65096" s="1"/>
      <c r="L65096" s="1"/>
      <c r="M65096" s="1"/>
      <c r="N65096" s="1"/>
      <c r="O65096" s="1"/>
      <c r="P65096" s="1"/>
      <c r="Q65096" s="1"/>
      <c r="R65096" s="1"/>
    </row>
    <row r="65097" spans="2:18" ht="12.75" customHeight="1">
      <c r="B65097" s="1"/>
      <c r="C65097" s="1"/>
      <c r="K65097" s="1"/>
      <c r="L65097" s="1"/>
      <c r="M65097" s="1"/>
      <c r="N65097" s="1"/>
      <c r="O65097" s="1"/>
      <c r="P65097" s="1"/>
      <c r="Q65097" s="1"/>
      <c r="R65097" s="1"/>
    </row>
    <row r="65098" spans="2:18" ht="12.75" customHeight="1">
      <c r="B65098" s="1"/>
      <c r="C65098" s="1"/>
      <c r="K65098" s="1"/>
      <c r="L65098" s="1"/>
      <c r="M65098" s="1"/>
      <c r="N65098" s="1"/>
      <c r="O65098" s="1"/>
      <c r="P65098" s="1"/>
      <c r="Q65098" s="1"/>
      <c r="R65098" s="1"/>
    </row>
    <row r="65099" spans="2:18" ht="12.75" customHeight="1">
      <c r="B65099" s="1"/>
      <c r="C65099" s="1"/>
      <c r="K65099" s="1"/>
      <c r="L65099" s="1"/>
      <c r="M65099" s="1"/>
      <c r="N65099" s="1"/>
      <c r="O65099" s="1"/>
      <c r="P65099" s="1"/>
      <c r="Q65099" s="1"/>
      <c r="R65099" s="1"/>
    </row>
    <row r="65100" spans="2:18" ht="12.75" customHeight="1">
      <c r="B65100" s="1"/>
      <c r="C65100" s="1"/>
      <c r="K65100" s="1"/>
      <c r="L65100" s="1"/>
      <c r="M65100" s="1"/>
      <c r="N65100" s="1"/>
      <c r="O65100" s="1"/>
      <c r="P65100" s="1"/>
      <c r="Q65100" s="1"/>
      <c r="R65100" s="1"/>
    </row>
    <row r="65101" spans="2:18" ht="12.75" customHeight="1">
      <c r="B65101" s="1"/>
      <c r="C65101" s="1"/>
      <c r="K65101" s="1"/>
      <c r="L65101" s="1"/>
      <c r="M65101" s="1"/>
      <c r="N65101" s="1"/>
      <c r="O65101" s="1"/>
      <c r="P65101" s="1"/>
      <c r="Q65101" s="1"/>
      <c r="R65101" s="1"/>
    </row>
    <row r="65102" spans="2:18" ht="12.75" customHeight="1">
      <c r="B65102" s="1"/>
      <c r="C65102" s="1"/>
      <c r="K65102" s="1"/>
      <c r="L65102" s="1"/>
      <c r="M65102" s="1"/>
      <c r="N65102" s="1"/>
      <c r="O65102" s="1"/>
      <c r="P65102" s="1"/>
      <c r="Q65102" s="1"/>
      <c r="R65102" s="1"/>
    </row>
    <row r="65103" spans="2:18" ht="12.75" customHeight="1">
      <c r="B65103" s="1"/>
      <c r="C65103" s="1"/>
      <c r="K65103" s="1"/>
      <c r="L65103" s="1"/>
      <c r="M65103" s="1"/>
      <c r="N65103" s="1"/>
      <c r="O65103" s="1"/>
      <c r="P65103" s="1"/>
      <c r="Q65103" s="1"/>
      <c r="R65103" s="1"/>
    </row>
    <row r="65104" spans="2:18" ht="12.75" customHeight="1">
      <c r="B65104" s="1"/>
      <c r="C65104" s="1"/>
      <c r="K65104" s="1"/>
      <c r="L65104" s="1"/>
      <c r="M65104" s="1"/>
      <c r="N65104" s="1"/>
      <c r="O65104" s="1"/>
      <c r="P65104" s="1"/>
      <c r="Q65104" s="1"/>
      <c r="R65104" s="1"/>
    </row>
    <row r="65105" spans="2:18" ht="12.75" customHeight="1">
      <c r="B65105" s="1"/>
      <c r="C65105" s="1"/>
      <c r="K65105" s="1"/>
      <c r="L65105" s="1"/>
      <c r="M65105" s="1"/>
      <c r="N65105" s="1"/>
      <c r="O65105" s="1"/>
      <c r="P65105" s="1"/>
      <c r="Q65105" s="1"/>
      <c r="R65105" s="1"/>
    </row>
    <row r="65106" spans="2:18" ht="12.75" customHeight="1">
      <c r="B65106" s="1"/>
      <c r="C65106" s="1"/>
      <c r="K65106" s="1"/>
      <c r="L65106" s="1"/>
      <c r="M65106" s="1"/>
      <c r="N65106" s="1"/>
      <c r="O65106" s="1"/>
      <c r="P65106" s="1"/>
      <c r="Q65106" s="1"/>
      <c r="R65106" s="1"/>
    </row>
    <row r="65107" spans="2:18" ht="12.75" customHeight="1">
      <c r="B65107" s="1"/>
      <c r="C65107" s="1"/>
      <c r="K65107" s="1"/>
      <c r="L65107" s="1"/>
      <c r="M65107" s="1"/>
      <c r="N65107" s="1"/>
      <c r="O65107" s="1"/>
      <c r="P65107" s="1"/>
      <c r="Q65107" s="1"/>
      <c r="R65107" s="1"/>
    </row>
    <row r="65108" spans="2:18" ht="12.75" customHeight="1">
      <c r="B65108" s="1"/>
      <c r="C65108" s="1"/>
      <c r="K65108" s="1"/>
      <c r="L65108" s="1"/>
      <c r="M65108" s="1"/>
      <c r="N65108" s="1"/>
      <c r="O65108" s="1"/>
      <c r="P65108" s="1"/>
      <c r="Q65108" s="1"/>
      <c r="R65108" s="1"/>
    </row>
    <row r="65109" spans="2:18" ht="12.75" customHeight="1">
      <c r="B65109" s="1"/>
      <c r="C65109" s="1"/>
      <c r="K65109" s="1"/>
      <c r="L65109" s="1"/>
      <c r="M65109" s="1"/>
      <c r="N65109" s="1"/>
      <c r="O65109" s="1"/>
      <c r="P65109" s="1"/>
      <c r="Q65109" s="1"/>
      <c r="R65109" s="1"/>
    </row>
    <row r="65110" spans="2:18" ht="12.75" customHeight="1">
      <c r="B65110" s="1"/>
      <c r="C65110" s="1"/>
      <c r="K65110" s="1"/>
      <c r="L65110" s="1"/>
      <c r="M65110" s="1"/>
      <c r="N65110" s="1"/>
      <c r="O65110" s="1"/>
      <c r="P65110" s="1"/>
      <c r="Q65110" s="1"/>
      <c r="R65110" s="1"/>
    </row>
    <row r="65111" spans="2:18" ht="12.75" customHeight="1">
      <c r="B65111" s="1"/>
      <c r="C65111" s="1"/>
      <c r="K65111" s="1"/>
      <c r="L65111" s="1"/>
      <c r="M65111" s="1"/>
      <c r="N65111" s="1"/>
      <c r="O65111" s="1"/>
      <c r="P65111" s="1"/>
      <c r="Q65111" s="1"/>
      <c r="R65111" s="1"/>
    </row>
    <row r="65112" spans="2:18" ht="12.75" customHeight="1">
      <c r="B65112" s="1"/>
      <c r="C65112" s="1"/>
      <c r="K65112" s="1"/>
      <c r="L65112" s="1"/>
      <c r="M65112" s="1"/>
      <c r="N65112" s="1"/>
      <c r="O65112" s="1"/>
      <c r="P65112" s="1"/>
      <c r="Q65112" s="1"/>
      <c r="R65112" s="1"/>
    </row>
    <row r="65113" spans="2:18" ht="12.75" customHeight="1">
      <c r="B65113" s="1"/>
      <c r="C65113" s="1"/>
      <c r="K65113" s="1"/>
      <c r="L65113" s="1"/>
      <c r="M65113" s="1"/>
      <c r="N65113" s="1"/>
      <c r="O65113" s="1"/>
      <c r="P65113" s="1"/>
      <c r="Q65113" s="1"/>
      <c r="R65113" s="1"/>
    </row>
    <row r="65114" spans="2:18" ht="12.75" customHeight="1">
      <c r="B65114" s="1"/>
      <c r="C65114" s="1"/>
      <c r="K65114" s="1"/>
      <c r="L65114" s="1"/>
      <c r="M65114" s="1"/>
      <c r="N65114" s="1"/>
      <c r="O65114" s="1"/>
      <c r="P65114" s="1"/>
      <c r="Q65114" s="1"/>
      <c r="R65114" s="1"/>
    </row>
    <row r="65115" spans="2:18" ht="12.75" customHeight="1">
      <c r="B65115" s="1"/>
      <c r="C65115" s="1"/>
      <c r="K65115" s="1"/>
      <c r="L65115" s="1"/>
      <c r="M65115" s="1"/>
      <c r="N65115" s="1"/>
      <c r="O65115" s="1"/>
      <c r="P65115" s="1"/>
      <c r="Q65115" s="1"/>
      <c r="R65115" s="1"/>
    </row>
    <row r="65116" spans="2:18" ht="12.75" customHeight="1">
      <c r="B65116" s="1"/>
      <c r="C65116" s="1"/>
      <c r="K65116" s="1"/>
      <c r="L65116" s="1"/>
      <c r="M65116" s="1"/>
      <c r="N65116" s="1"/>
      <c r="O65116" s="1"/>
      <c r="P65116" s="1"/>
      <c r="Q65116" s="1"/>
      <c r="R65116" s="1"/>
    </row>
    <row r="65117" spans="2:18" ht="12.75" customHeight="1">
      <c r="B65117" s="1"/>
      <c r="C65117" s="1"/>
      <c r="K65117" s="1"/>
      <c r="L65117" s="1"/>
      <c r="M65117" s="1"/>
      <c r="N65117" s="1"/>
      <c r="O65117" s="1"/>
      <c r="P65117" s="1"/>
      <c r="Q65117" s="1"/>
      <c r="R65117" s="1"/>
    </row>
    <row r="65118" spans="2:18" ht="12.75" customHeight="1">
      <c r="B65118" s="1"/>
      <c r="C65118" s="1"/>
      <c r="K65118" s="1"/>
      <c r="L65118" s="1"/>
      <c r="M65118" s="1"/>
      <c r="N65118" s="1"/>
      <c r="O65118" s="1"/>
      <c r="P65118" s="1"/>
      <c r="Q65118" s="1"/>
      <c r="R65118" s="1"/>
    </row>
    <row r="65119" spans="2:18" ht="12.75" customHeight="1">
      <c r="B65119" s="1"/>
      <c r="C65119" s="1"/>
      <c r="K65119" s="1"/>
      <c r="L65119" s="1"/>
      <c r="M65119" s="1"/>
      <c r="N65119" s="1"/>
      <c r="O65119" s="1"/>
      <c r="P65119" s="1"/>
      <c r="Q65119" s="1"/>
      <c r="R65119" s="1"/>
    </row>
    <row r="65120" spans="2:18" ht="12.75" customHeight="1">
      <c r="B65120" s="1"/>
      <c r="C65120" s="1"/>
      <c r="K65120" s="1"/>
      <c r="L65120" s="1"/>
      <c r="M65120" s="1"/>
      <c r="N65120" s="1"/>
      <c r="O65120" s="1"/>
      <c r="P65120" s="1"/>
      <c r="Q65120" s="1"/>
      <c r="R65120" s="1"/>
    </row>
    <row r="65121" spans="2:18" ht="12.75" customHeight="1">
      <c r="B65121" s="1"/>
      <c r="C65121" s="1"/>
      <c r="K65121" s="1"/>
      <c r="L65121" s="1"/>
      <c r="M65121" s="1"/>
      <c r="N65121" s="1"/>
      <c r="O65121" s="1"/>
      <c r="P65121" s="1"/>
      <c r="Q65121" s="1"/>
      <c r="R65121" s="1"/>
    </row>
    <row r="65122" spans="2:18" ht="12.75" customHeight="1">
      <c r="B65122" s="1"/>
      <c r="C65122" s="1"/>
      <c r="K65122" s="1"/>
      <c r="L65122" s="1"/>
      <c r="M65122" s="1"/>
      <c r="N65122" s="1"/>
      <c r="O65122" s="1"/>
      <c r="P65122" s="1"/>
      <c r="Q65122" s="1"/>
      <c r="R65122" s="1"/>
    </row>
    <row r="65123" spans="2:18" ht="12.75" customHeight="1">
      <c r="B65123" s="1"/>
      <c r="C65123" s="1"/>
      <c r="K65123" s="1"/>
      <c r="L65123" s="1"/>
      <c r="M65123" s="1"/>
      <c r="N65123" s="1"/>
      <c r="O65123" s="1"/>
      <c r="P65123" s="1"/>
      <c r="Q65123" s="1"/>
      <c r="R65123" s="1"/>
    </row>
    <row r="65124" spans="2:18" ht="12.75" customHeight="1">
      <c r="B65124" s="1"/>
      <c r="C65124" s="1"/>
      <c r="K65124" s="1"/>
      <c r="L65124" s="1"/>
      <c r="M65124" s="1"/>
      <c r="N65124" s="1"/>
      <c r="O65124" s="1"/>
      <c r="P65124" s="1"/>
      <c r="Q65124" s="1"/>
      <c r="R65124" s="1"/>
    </row>
    <row r="65125" spans="2:18" ht="12.75" customHeight="1">
      <c r="B65125" s="1"/>
      <c r="C65125" s="1"/>
      <c r="K65125" s="1"/>
      <c r="L65125" s="1"/>
      <c r="M65125" s="1"/>
      <c r="N65125" s="1"/>
      <c r="O65125" s="1"/>
      <c r="P65125" s="1"/>
      <c r="Q65125" s="1"/>
      <c r="R65125" s="1"/>
    </row>
    <row r="65126" spans="2:18" ht="12.75" customHeight="1">
      <c r="B65126" s="1"/>
      <c r="C65126" s="1"/>
      <c r="K65126" s="1"/>
      <c r="L65126" s="1"/>
      <c r="M65126" s="1"/>
      <c r="N65126" s="1"/>
      <c r="O65126" s="1"/>
      <c r="P65126" s="1"/>
      <c r="Q65126" s="1"/>
      <c r="R65126" s="1"/>
    </row>
    <row r="65127" spans="2:18" ht="12.75" customHeight="1">
      <c r="B65127" s="1"/>
      <c r="C65127" s="1"/>
      <c r="K65127" s="1"/>
      <c r="L65127" s="1"/>
      <c r="M65127" s="1"/>
      <c r="N65127" s="1"/>
      <c r="O65127" s="1"/>
      <c r="P65127" s="1"/>
      <c r="Q65127" s="1"/>
      <c r="R65127" s="1"/>
    </row>
    <row r="65128" spans="2:18" ht="12.75" customHeight="1">
      <c r="B65128" s="1"/>
      <c r="C65128" s="1"/>
      <c r="K65128" s="1"/>
      <c r="L65128" s="1"/>
      <c r="M65128" s="1"/>
      <c r="N65128" s="1"/>
      <c r="O65128" s="1"/>
      <c r="P65128" s="1"/>
      <c r="Q65128" s="1"/>
      <c r="R65128" s="1"/>
    </row>
    <row r="65129" spans="2:18" ht="12.75" customHeight="1">
      <c r="B65129" s="1"/>
      <c r="C65129" s="1"/>
      <c r="K65129" s="1"/>
      <c r="L65129" s="1"/>
      <c r="M65129" s="1"/>
      <c r="N65129" s="1"/>
      <c r="O65129" s="1"/>
      <c r="P65129" s="1"/>
      <c r="Q65129" s="1"/>
      <c r="R65129" s="1"/>
    </row>
    <row r="65130" spans="2:18" ht="12.75" customHeight="1">
      <c r="B65130" s="1"/>
      <c r="C65130" s="1"/>
      <c r="K65130" s="1"/>
      <c r="L65130" s="1"/>
      <c r="M65130" s="1"/>
      <c r="N65130" s="1"/>
      <c r="O65130" s="1"/>
      <c r="P65130" s="1"/>
      <c r="Q65130" s="1"/>
      <c r="R65130" s="1"/>
    </row>
    <row r="65131" spans="2:18" ht="12.75" customHeight="1">
      <c r="B65131" s="1"/>
      <c r="C65131" s="1"/>
      <c r="K65131" s="1"/>
      <c r="L65131" s="1"/>
      <c r="M65131" s="1"/>
      <c r="N65131" s="1"/>
      <c r="O65131" s="1"/>
      <c r="P65131" s="1"/>
      <c r="Q65131" s="1"/>
      <c r="R65131" s="1"/>
    </row>
    <row r="65132" spans="2:18" ht="12.75" customHeight="1">
      <c r="B65132" s="1"/>
      <c r="C65132" s="1"/>
      <c r="K65132" s="1"/>
      <c r="L65132" s="1"/>
      <c r="M65132" s="1"/>
      <c r="N65132" s="1"/>
      <c r="O65132" s="1"/>
      <c r="P65132" s="1"/>
      <c r="Q65132" s="1"/>
      <c r="R65132" s="1"/>
    </row>
    <row r="65133" spans="2:18" ht="12.75" customHeight="1">
      <c r="B65133" s="1"/>
      <c r="C65133" s="1"/>
      <c r="K65133" s="1"/>
      <c r="L65133" s="1"/>
      <c r="M65133" s="1"/>
      <c r="N65133" s="1"/>
      <c r="O65133" s="1"/>
      <c r="P65133" s="1"/>
      <c r="Q65133" s="1"/>
      <c r="R65133" s="1"/>
    </row>
    <row r="65134" spans="2:18" ht="12.75" customHeight="1">
      <c r="B65134" s="1"/>
      <c r="C65134" s="1"/>
      <c r="K65134" s="1"/>
      <c r="L65134" s="1"/>
      <c r="M65134" s="1"/>
      <c r="N65134" s="1"/>
      <c r="O65134" s="1"/>
      <c r="P65134" s="1"/>
      <c r="Q65134" s="1"/>
      <c r="R65134" s="1"/>
    </row>
    <row r="65135" spans="2:18" ht="12.75" customHeight="1">
      <c r="B65135" s="1"/>
      <c r="C65135" s="1"/>
      <c r="K65135" s="1"/>
      <c r="L65135" s="1"/>
      <c r="M65135" s="1"/>
      <c r="N65135" s="1"/>
      <c r="O65135" s="1"/>
      <c r="P65135" s="1"/>
      <c r="Q65135" s="1"/>
      <c r="R65135" s="1"/>
    </row>
    <row r="65136" spans="2:18" ht="12.75" customHeight="1">
      <c r="B65136" s="1"/>
      <c r="C65136" s="1"/>
      <c r="K65136" s="1"/>
      <c r="L65136" s="1"/>
      <c r="M65136" s="1"/>
      <c r="N65136" s="1"/>
      <c r="O65136" s="1"/>
      <c r="P65136" s="1"/>
      <c r="Q65136" s="1"/>
      <c r="R65136" s="1"/>
    </row>
    <row r="65137" spans="2:18" ht="12.75" customHeight="1">
      <c r="B65137" s="1"/>
      <c r="C65137" s="1"/>
      <c r="K65137" s="1"/>
      <c r="L65137" s="1"/>
      <c r="M65137" s="1"/>
      <c r="N65137" s="1"/>
      <c r="O65137" s="1"/>
      <c r="P65137" s="1"/>
      <c r="Q65137" s="1"/>
      <c r="R65137" s="1"/>
    </row>
    <row r="65138" spans="2:18" ht="12.75" customHeight="1">
      <c r="B65138" s="1"/>
      <c r="C65138" s="1"/>
      <c r="K65138" s="1"/>
      <c r="L65138" s="1"/>
      <c r="M65138" s="1"/>
      <c r="N65138" s="1"/>
      <c r="O65138" s="1"/>
      <c r="P65138" s="1"/>
      <c r="Q65138" s="1"/>
      <c r="R65138" s="1"/>
    </row>
    <row r="65139" spans="2:18" ht="12.75" customHeight="1">
      <c r="B65139" s="1"/>
      <c r="C65139" s="1"/>
      <c r="K65139" s="1"/>
      <c r="L65139" s="1"/>
      <c r="M65139" s="1"/>
      <c r="N65139" s="1"/>
      <c r="O65139" s="1"/>
      <c r="P65139" s="1"/>
      <c r="Q65139" s="1"/>
      <c r="R65139" s="1"/>
    </row>
    <row r="65140" spans="2:18" ht="12.75" customHeight="1">
      <c r="B65140" s="1"/>
      <c r="C65140" s="1"/>
      <c r="K65140" s="1"/>
      <c r="L65140" s="1"/>
      <c r="M65140" s="1"/>
      <c r="N65140" s="1"/>
      <c r="O65140" s="1"/>
      <c r="P65140" s="1"/>
      <c r="Q65140" s="1"/>
      <c r="R65140" s="1"/>
    </row>
    <row r="65141" spans="2:18" ht="12.75" customHeight="1">
      <c r="B65141" s="1"/>
      <c r="C65141" s="1"/>
      <c r="K65141" s="1"/>
      <c r="L65141" s="1"/>
      <c r="M65141" s="1"/>
      <c r="N65141" s="1"/>
      <c r="O65141" s="1"/>
      <c r="P65141" s="1"/>
      <c r="Q65141" s="1"/>
      <c r="R65141" s="1"/>
    </row>
    <row r="65142" spans="2:18" ht="12.75" customHeight="1">
      <c r="B65142" s="1"/>
      <c r="C65142" s="1"/>
      <c r="K65142" s="1"/>
      <c r="L65142" s="1"/>
      <c r="M65142" s="1"/>
      <c r="N65142" s="1"/>
      <c r="O65142" s="1"/>
      <c r="P65142" s="1"/>
      <c r="Q65142" s="1"/>
      <c r="R65142" s="1"/>
    </row>
    <row r="65143" spans="2:18" ht="12.75" customHeight="1">
      <c r="B65143" s="1"/>
      <c r="C65143" s="1"/>
      <c r="K65143" s="1"/>
      <c r="L65143" s="1"/>
      <c r="M65143" s="1"/>
      <c r="N65143" s="1"/>
      <c r="O65143" s="1"/>
      <c r="P65143" s="1"/>
      <c r="Q65143" s="1"/>
      <c r="R65143" s="1"/>
    </row>
    <row r="65144" spans="2:18" ht="12.75" customHeight="1">
      <c r="B65144" s="1"/>
      <c r="C65144" s="1"/>
      <c r="K65144" s="1"/>
      <c r="L65144" s="1"/>
      <c r="M65144" s="1"/>
      <c r="N65144" s="1"/>
      <c r="O65144" s="1"/>
      <c r="P65144" s="1"/>
      <c r="Q65144" s="1"/>
      <c r="R65144" s="1"/>
    </row>
    <row r="65145" spans="2:18" ht="12.75" customHeight="1">
      <c r="B65145" s="1"/>
      <c r="C65145" s="1"/>
      <c r="K65145" s="1"/>
      <c r="L65145" s="1"/>
      <c r="M65145" s="1"/>
      <c r="N65145" s="1"/>
      <c r="O65145" s="1"/>
      <c r="P65145" s="1"/>
      <c r="Q65145" s="1"/>
      <c r="R65145" s="1"/>
    </row>
    <row r="65146" spans="2:18" ht="12.75" customHeight="1">
      <c r="B65146" s="1"/>
      <c r="C65146" s="1"/>
      <c r="K65146" s="1"/>
      <c r="L65146" s="1"/>
      <c r="M65146" s="1"/>
      <c r="N65146" s="1"/>
      <c r="O65146" s="1"/>
      <c r="P65146" s="1"/>
      <c r="Q65146" s="1"/>
      <c r="R65146" s="1"/>
    </row>
    <row r="65147" spans="2:18" ht="12.75" customHeight="1">
      <c r="B65147" s="1"/>
      <c r="C65147" s="1"/>
      <c r="K65147" s="1"/>
      <c r="L65147" s="1"/>
      <c r="M65147" s="1"/>
      <c r="N65147" s="1"/>
      <c r="O65147" s="1"/>
      <c r="P65147" s="1"/>
      <c r="Q65147" s="1"/>
      <c r="R65147" s="1"/>
    </row>
    <row r="65148" spans="2:18" ht="12.75" customHeight="1">
      <c r="B65148" s="1"/>
      <c r="C65148" s="1"/>
      <c r="K65148" s="1"/>
      <c r="L65148" s="1"/>
      <c r="M65148" s="1"/>
      <c r="N65148" s="1"/>
      <c r="O65148" s="1"/>
      <c r="P65148" s="1"/>
      <c r="Q65148" s="1"/>
      <c r="R65148" s="1"/>
    </row>
    <row r="65149" spans="2:18" ht="12.75" customHeight="1">
      <c r="B65149" s="1"/>
      <c r="C65149" s="1"/>
      <c r="K65149" s="1"/>
      <c r="L65149" s="1"/>
      <c r="M65149" s="1"/>
      <c r="N65149" s="1"/>
      <c r="O65149" s="1"/>
      <c r="P65149" s="1"/>
      <c r="Q65149" s="1"/>
      <c r="R65149" s="1"/>
    </row>
    <row r="65150" spans="2:18" ht="12.75" customHeight="1">
      <c r="B65150" s="1"/>
      <c r="C65150" s="1"/>
      <c r="K65150" s="1"/>
      <c r="L65150" s="1"/>
      <c r="M65150" s="1"/>
      <c r="N65150" s="1"/>
      <c r="O65150" s="1"/>
      <c r="P65150" s="1"/>
      <c r="Q65150" s="1"/>
      <c r="R65150" s="1"/>
    </row>
    <row r="65151" spans="2:18" ht="12.75" customHeight="1">
      <c r="B65151" s="1"/>
      <c r="C65151" s="1"/>
      <c r="K65151" s="1"/>
      <c r="L65151" s="1"/>
      <c r="M65151" s="1"/>
      <c r="N65151" s="1"/>
      <c r="O65151" s="1"/>
      <c r="P65151" s="1"/>
      <c r="Q65151" s="1"/>
      <c r="R65151" s="1"/>
    </row>
    <row r="65152" spans="2:18" ht="12.75" customHeight="1">
      <c r="B65152" s="1"/>
      <c r="C65152" s="1"/>
      <c r="K65152" s="1"/>
      <c r="L65152" s="1"/>
      <c r="M65152" s="1"/>
      <c r="N65152" s="1"/>
      <c r="O65152" s="1"/>
      <c r="P65152" s="1"/>
      <c r="Q65152" s="1"/>
      <c r="R65152" s="1"/>
    </row>
    <row r="65153" spans="2:18" ht="12.75" customHeight="1">
      <c r="B65153" s="1"/>
      <c r="C65153" s="1"/>
      <c r="K65153" s="1"/>
      <c r="L65153" s="1"/>
      <c r="M65153" s="1"/>
      <c r="N65153" s="1"/>
      <c r="O65153" s="1"/>
      <c r="P65153" s="1"/>
      <c r="Q65153" s="1"/>
      <c r="R65153" s="1"/>
    </row>
    <row r="65154" spans="2:18" ht="12.75" customHeight="1">
      <c r="B65154" s="1"/>
      <c r="C65154" s="1"/>
      <c r="K65154" s="1"/>
      <c r="L65154" s="1"/>
      <c r="M65154" s="1"/>
      <c r="N65154" s="1"/>
      <c r="O65154" s="1"/>
      <c r="P65154" s="1"/>
      <c r="Q65154" s="1"/>
      <c r="R65154" s="1"/>
    </row>
    <row r="65155" spans="2:18" ht="12.75" customHeight="1">
      <c r="B65155" s="1"/>
      <c r="C65155" s="1"/>
      <c r="K65155" s="1"/>
      <c r="L65155" s="1"/>
      <c r="M65155" s="1"/>
      <c r="N65155" s="1"/>
      <c r="O65155" s="1"/>
      <c r="P65155" s="1"/>
      <c r="Q65155" s="1"/>
      <c r="R65155" s="1"/>
    </row>
    <row r="65156" spans="2:18" ht="12.75" customHeight="1">
      <c r="B65156" s="1"/>
      <c r="C65156" s="1"/>
      <c r="K65156" s="1"/>
      <c r="L65156" s="1"/>
      <c r="M65156" s="1"/>
      <c r="N65156" s="1"/>
      <c r="O65156" s="1"/>
      <c r="P65156" s="1"/>
      <c r="Q65156" s="1"/>
      <c r="R65156" s="1"/>
    </row>
    <row r="65157" spans="2:18" ht="12.75" customHeight="1">
      <c r="B65157" s="1"/>
      <c r="C65157" s="1"/>
      <c r="K65157" s="1"/>
      <c r="L65157" s="1"/>
      <c r="M65157" s="1"/>
      <c r="N65157" s="1"/>
      <c r="O65157" s="1"/>
      <c r="P65157" s="1"/>
      <c r="Q65157" s="1"/>
      <c r="R65157" s="1"/>
    </row>
    <row r="65158" spans="2:18" ht="12.75" customHeight="1">
      <c r="B65158" s="1"/>
      <c r="C65158" s="1"/>
      <c r="K65158" s="1"/>
      <c r="L65158" s="1"/>
      <c r="M65158" s="1"/>
      <c r="N65158" s="1"/>
      <c r="O65158" s="1"/>
      <c r="P65158" s="1"/>
      <c r="Q65158" s="1"/>
      <c r="R65158" s="1"/>
    </row>
    <row r="65159" spans="2:18" ht="12.75" customHeight="1">
      <c r="B65159" s="1"/>
      <c r="C65159" s="1"/>
      <c r="K65159" s="1"/>
      <c r="L65159" s="1"/>
      <c r="M65159" s="1"/>
      <c r="N65159" s="1"/>
      <c r="O65159" s="1"/>
      <c r="P65159" s="1"/>
      <c r="Q65159" s="1"/>
      <c r="R65159" s="1"/>
    </row>
    <row r="65160" spans="2:18" ht="12.75" customHeight="1">
      <c r="B65160" s="1"/>
      <c r="C65160" s="1"/>
      <c r="K65160" s="1"/>
      <c r="L65160" s="1"/>
      <c r="M65160" s="1"/>
      <c r="N65160" s="1"/>
      <c r="O65160" s="1"/>
      <c r="P65160" s="1"/>
      <c r="Q65160" s="1"/>
      <c r="R65160" s="1"/>
    </row>
    <row r="65161" spans="2:18" ht="12.75" customHeight="1">
      <c r="B65161" s="1"/>
      <c r="C65161" s="1"/>
      <c r="K65161" s="1"/>
      <c r="L65161" s="1"/>
      <c r="M65161" s="1"/>
      <c r="N65161" s="1"/>
      <c r="O65161" s="1"/>
      <c r="P65161" s="1"/>
      <c r="Q65161" s="1"/>
      <c r="R65161" s="1"/>
    </row>
    <row r="65162" spans="2:18" ht="12.75" customHeight="1">
      <c r="B65162" s="1"/>
      <c r="C65162" s="1"/>
      <c r="K65162" s="1"/>
      <c r="L65162" s="1"/>
      <c r="M65162" s="1"/>
      <c r="N65162" s="1"/>
      <c r="O65162" s="1"/>
      <c r="P65162" s="1"/>
      <c r="Q65162" s="1"/>
      <c r="R65162" s="1"/>
    </row>
    <row r="65163" spans="2:18" ht="12.75" customHeight="1">
      <c r="B65163" s="1"/>
      <c r="C65163" s="1"/>
      <c r="K65163" s="1"/>
      <c r="L65163" s="1"/>
      <c r="M65163" s="1"/>
      <c r="N65163" s="1"/>
      <c r="O65163" s="1"/>
      <c r="P65163" s="1"/>
      <c r="Q65163" s="1"/>
      <c r="R65163" s="1"/>
    </row>
    <row r="65164" spans="2:18" ht="12.75" customHeight="1">
      <c r="B65164" s="1"/>
      <c r="C65164" s="1"/>
      <c r="K65164" s="1"/>
      <c r="L65164" s="1"/>
      <c r="M65164" s="1"/>
      <c r="N65164" s="1"/>
      <c r="O65164" s="1"/>
      <c r="P65164" s="1"/>
      <c r="Q65164" s="1"/>
      <c r="R65164" s="1"/>
    </row>
    <row r="65165" spans="2:18" ht="12.75" customHeight="1">
      <c r="B65165" s="1"/>
      <c r="C65165" s="1"/>
      <c r="K65165" s="1"/>
      <c r="L65165" s="1"/>
      <c r="M65165" s="1"/>
      <c r="N65165" s="1"/>
      <c r="O65165" s="1"/>
      <c r="P65165" s="1"/>
      <c r="Q65165" s="1"/>
      <c r="R65165" s="1"/>
    </row>
    <row r="65166" spans="2:18" ht="12.75" customHeight="1">
      <c r="B65166" s="1"/>
      <c r="C65166" s="1"/>
      <c r="K65166" s="1"/>
      <c r="L65166" s="1"/>
      <c r="M65166" s="1"/>
      <c r="N65166" s="1"/>
      <c r="O65166" s="1"/>
      <c r="P65166" s="1"/>
      <c r="Q65166" s="1"/>
      <c r="R65166" s="1"/>
    </row>
    <row r="65167" spans="2:18" ht="12.75" customHeight="1">
      <c r="B65167" s="1"/>
      <c r="C65167" s="1"/>
      <c r="K65167" s="1"/>
      <c r="L65167" s="1"/>
      <c r="M65167" s="1"/>
      <c r="N65167" s="1"/>
      <c r="O65167" s="1"/>
      <c r="P65167" s="1"/>
      <c r="Q65167" s="1"/>
      <c r="R65167" s="1"/>
    </row>
    <row r="65168" spans="2:18" ht="12.75" customHeight="1">
      <c r="B65168" s="1"/>
      <c r="C65168" s="1"/>
      <c r="K65168" s="1"/>
      <c r="L65168" s="1"/>
      <c r="M65168" s="1"/>
      <c r="N65168" s="1"/>
      <c r="O65168" s="1"/>
      <c r="P65168" s="1"/>
      <c r="Q65168" s="1"/>
      <c r="R65168" s="1"/>
    </row>
    <row r="65169" spans="2:18" ht="12.75" customHeight="1">
      <c r="B65169" s="1"/>
      <c r="C65169" s="1"/>
      <c r="K65169" s="1"/>
      <c r="L65169" s="1"/>
      <c r="M65169" s="1"/>
      <c r="N65169" s="1"/>
      <c r="O65169" s="1"/>
      <c r="P65169" s="1"/>
      <c r="Q65169" s="1"/>
      <c r="R65169" s="1"/>
    </row>
    <row r="65170" spans="2:18" ht="12.75" customHeight="1">
      <c r="B65170" s="1"/>
      <c r="C65170" s="1"/>
      <c r="K65170" s="1"/>
      <c r="L65170" s="1"/>
      <c r="M65170" s="1"/>
      <c r="N65170" s="1"/>
      <c r="O65170" s="1"/>
      <c r="P65170" s="1"/>
      <c r="Q65170" s="1"/>
      <c r="R65170" s="1"/>
    </row>
    <row r="65171" spans="2:18" ht="12.75" customHeight="1">
      <c r="B65171" s="1"/>
      <c r="C65171" s="1"/>
      <c r="K65171" s="1"/>
      <c r="L65171" s="1"/>
      <c r="M65171" s="1"/>
      <c r="N65171" s="1"/>
      <c r="O65171" s="1"/>
      <c r="P65171" s="1"/>
      <c r="Q65171" s="1"/>
      <c r="R65171" s="1"/>
    </row>
    <row r="65172" spans="2:18" ht="12.75" customHeight="1">
      <c r="B65172" s="1"/>
      <c r="C65172" s="1"/>
      <c r="K65172" s="1"/>
      <c r="L65172" s="1"/>
      <c r="M65172" s="1"/>
      <c r="N65172" s="1"/>
      <c r="O65172" s="1"/>
      <c r="P65172" s="1"/>
      <c r="Q65172" s="1"/>
      <c r="R65172" s="1"/>
    </row>
    <row r="65173" spans="2:18" ht="12.75" customHeight="1">
      <c r="B65173" s="1"/>
      <c r="C65173" s="1"/>
      <c r="K65173" s="1"/>
      <c r="L65173" s="1"/>
      <c r="M65173" s="1"/>
      <c r="N65173" s="1"/>
      <c r="O65173" s="1"/>
      <c r="P65173" s="1"/>
      <c r="Q65173" s="1"/>
      <c r="R65173" s="1"/>
    </row>
    <row r="65174" spans="2:18" ht="12.75" customHeight="1">
      <c r="B65174" s="1"/>
      <c r="C65174" s="1"/>
      <c r="K65174" s="1"/>
      <c r="L65174" s="1"/>
      <c r="M65174" s="1"/>
      <c r="N65174" s="1"/>
      <c r="O65174" s="1"/>
      <c r="P65174" s="1"/>
      <c r="Q65174" s="1"/>
      <c r="R65174" s="1"/>
    </row>
    <row r="65175" spans="2:18" ht="12.75" customHeight="1">
      <c r="B65175" s="1"/>
      <c r="C65175" s="1"/>
      <c r="K65175" s="1"/>
      <c r="L65175" s="1"/>
      <c r="M65175" s="1"/>
      <c r="N65175" s="1"/>
      <c r="O65175" s="1"/>
      <c r="P65175" s="1"/>
      <c r="Q65175" s="1"/>
      <c r="R65175" s="1"/>
    </row>
    <row r="65176" spans="2:18" ht="12.75" customHeight="1">
      <c r="B65176" s="1"/>
      <c r="C65176" s="1"/>
      <c r="K65176" s="1"/>
      <c r="L65176" s="1"/>
      <c r="M65176" s="1"/>
      <c r="N65176" s="1"/>
      <c r="O65176" s="1"/>
      <c r="P65176" s="1"/>
      <c r="Q65176" s="1"/>
      <c r="R65176" s="1"/>
    </row>
    <row r="65177" spans="2:18" ht="12.75" customHeight="1">
      <c r="B65177" s="1"/>
      <c r="C65177" s="1"/>
      <c r="K65177" s="1"/>
      <c r="L65177" s="1"/>
      <c r="M65177" s="1"/>
      <c r="N65177" s="1"/>
      <c r="O65177" s="1"/>
      <c r="P65177" s="1"/>
      <c r="Q65177" s="1"/>
      <c r="R65177" s="1"/>
    </row>
    <row r="65178" spans="2:18" ht="12.75" customHeight="1">
      <c r="B65178" s="1"/>
      <c r="C65178" s="1"/>
      <c r="K65178" s="1"/>
      <c r="L65178" s="1"/>
      <c r="M65178" s="1"/>
      <c r="N65178" s="1"/>
      <c r="O65178" s="1"/>
      <c r="P65178" s="1"/>
      <c r="Q65178" s="1"/>
      <c r="R65178" s="1"/>
    </row>
    <row r="65179" spans="2:18" ht="12.75" customHeight="1">
      <c r="B65179" s="1"/>
      <c r="C65179" s="1"/>
      <c r="K65179" s="1"/>
      <c r="L65179" s="1"/>
      <c r="M65179" s="1"/>
      <c r="N65179" s="1"/>
      <c r="O65179" s="1"/>
      <c r="P65179" s="1"/>
      <c r="Q65179" s="1"/>
      <c r="R65179" s="1"/>
    </row>
    <row r="65180" spans="2:18" ht="12.75" customHeight="1">
      <c r="B65180" s="1"/>
      <c r="C65180" s="1"/>
      <c r="K65180" s="1"/>
      <c r="L65180" s="1"/>
      <c r="M65180" s="1"/>
      <c r="N65180" s="1"/>
      <c r="O65180" s="1"/>
      <c r="P65180" s="1"/>
      <c r="Q65180" s="1"/>
      <c r="R65180" s="1"/>
    </row>
    <row r="65181" spans="2:18" ht="12.75" customHeight="1">
      <c r="B65181" s="1"/>
      <c r="C65181" s="1"/>
      <c r="K65181" s="1"/>
      <c r="L65181" s="1"/>
      <c r="M65181" s="1"/>
      <c r="N65181" s="1"/>
      <c r="O65181" s="1"/>
      <c r="P65181" s="1"/>
      <c r="Q65181" s="1"/>
      <c r="R65181" s="1"/>
    </row>
    <row r="65182" spans="2:18" ht="12.75" customHeight="1">
      <c r="B65182" s="1"/>
      <c r="C65182" s="1"/>
      <c r="K65182" s="1"/>
      <c r="L65182" s="1"/>
      <c r="M65182" s="1"/>
      <c r="N65182" s="1"/>
      <c r="O65182" s="1"/>
      <c r="P65182" s="1"/>
      <c r="Q65182" s="1"/>
      <c r="R65182" s="1"/>
    </row>
    <row r="65183" spans="2:18" ht="12.75" customHeight="1">
      <c r="B65183" s="1"/>
      <c r="C65183" s="1"/>
      <c r="K65183" s="1"/>
      <c r="L65183" s="1"/>
      <c r="M65183" s="1"/>
      <c r="N65183" s="1"/>
      <c r="O65183" s="1"/>
      <c r="P65183" s="1"/>
      <c r="Q65183" s="1"/>
      <c r="R65183" s="1"/>
    </row>
    <row r="65184" spans="2:18" ht="12.75" customHeight="1">
      <c r="B65184" s="1"/>
      <c r="C65184" s="1"/>
      <c r="K65184" s="1"/>
      <c r="L65184" s="1"/>
      <c r="M65184" s="1"/>
      <c r="N65184" s="1"/>
      <c r="O65184" s="1"/>
      <c r="P65184" s="1"/>
      <c r="Q65184" s="1"/>
      <c r="R65184" s="1"/>
    </row>
    <row r="65185" spans="2:18" ht="12.75" customHeight="1">
      <c r="B65185" s="1"/>
      <c r="C65185" s="1"/>
      <c r="K65185" s="1"/>
      <c r="L65185" s="1"/>
      <c r="M65185" s="1"/>
      <c r="N65185" s="1"/>
      <c r="O65185" s="1"/>
      <c r="P65185" s="1"/>
      <c r="Q65185" s="1"/>
      <c r="R65185" s="1"/>
    </row>
    <row r="65186" spans="2:18" ht="12.75" customHeight="1">
      <c r="B65186" s="1"/>
      <c r="C65186" s="1"/>
      <c r="K65186" s="1"/>
      <c r="L65186" s="1"/>
      <c r="M65186" s="1"/>
      <c r="N65186" s="1"/>
      <c r="O65186" s="1"/>
      <c r="P65186" s="1"/>
      <c r="Q65186" s="1"/>
      <c r="R65186" s="1"/>
    </row>
    <row r="65187" spans="2:18" ht="12.75" customHeight="1">
      <c r="B65187" s="1"/>
      <c r="C65187" s="1"/>
      <c r="K65187" s="1"/>
      <c r="L65187" s="1"/>
      <c r="M65187" s="1"/>
      <c r="N65187" s="1"/>
      <c r="O65187" s="1"/>
      <c r="P65187" s="1"/>
      <c r="Q65187" s="1"/>
      <c r="R65187" s="1"/>
    </row>
    <row r="65188" spans="2:18" ht="12.75" customHeight="1">
      <c r="B65188" s="1"/>
      <c r="C65188" s="1"/>
      <c r="K65188" s="1"/>
      <c r="L65188" s="1"/>
      <c r="M65188" s="1"/>
      <c r="N65188" s="1"/>
      <c r="O65188" s="1"/>
      <c r="P65188" s="1"/>
      <c r="Q65188" s="1"/>
      <c r="R65188" s="1"/>
    </row>
    <row r="65189" spans="2:18" ht="12.75" customHeight="1">
      <c r="B65189" s="1"/>
      <c r="C65189" s="1"/>
      <c r="K65189" s="1"/>
      <c r="L65189" s="1"/>
      <c r="M65189" s="1"/>
      <c r="N65189" s="1"/>
      <c r="O65189" s="1"/>
      <c r="P65189" s="1"/>
      <c r="Q65189" s="1"/>
      <c r="R65189" s="1"/>
    </row>
    <row r="65190" spans="2:18" ht="12.75" customHeight="1">
      <c r="B65190" s="1"/>
      <c r="C65190" s="1"/>
      <c r="K65190" s="1"/>
      <c r="L65190" s="1"/>
      <c r="M65190" s="1"/>
      <c r="N65190" s="1"/>
      <c r="O65190" s="1"/>
      <c r="P65190" s="1"/>
      <c r="Q65190" s="1"/>
      <c r="R65190" s="1"/>
    </row>
    <row r="65191" spans="2:18" ht="12.75" customHeight="1">
      <c r="B65191" s="1"/>
      <c r="C65191" s="1"/>
      <c r="K65191" s="1"/>
      <c r="L65191" s="1"/>
      <c r="M65191" s="1"/>
      <c r="N65191" s="1"/>
      <c r="O65191" s="1"/>
      <c r="P65191" s="1"/>
      <c r="Q65191" s="1"/>
      <c r="R65191" s="1"/>
    </row>
    <row r="65192" spans="2:18" ht="12.75" customHeight="1">
      <c r="B65192" s="1"/>
      <c r="C65192" s="1"/>
      <c r="K65192" s="1"/>
      <c r="L65192" s="1"/>
      <c r="M65192" s="1"/>
      <c r="N65192" s="1"/>
      <c r="O65192" s="1"/>
      <c r="P65192" s="1"/>
      <c r="Q65192" s="1"/>
      <c r="R65192" s="1"/>
    </row>
    <row r="65193" spans="2:18" ht="12.75" customHeight="1">
      <c r="B65193" s="1"/>
      <c r="C65193" s="1"/>
      <c r="K65193" s="1"/>
      <c r="L65193" s="1"/>
      <c r="M65193" s="1"/>
      <c r="N65193" s="1"/>
      <c r="O65193" s="1"/>
      <c r="P65193" s="1"/>
      <c r="Q65193" s="1"/>
      <c r="R65193" s="1"/>
    </row>
    <row r="65194" spans="2:18" ht="12.75" customHeight="1">
      <c r="B65194" s="1"/>
      <c r="C65194" s="1"/>
      <c r="K65194" s="1"/>
      <c r="L65194" s="1"/>
      <c r="M65194" s="1"/>
      <c r="N65194" s="1"/>
      <c r="O65194" s="1"/>
      <c r="P65194" s="1"/>
      <c r="Q65194" s="1"/>
      <c r="R65194" s="1"/>
    </row>
    <row r="65195" spans="2:18" ht="12.75" customHeight="1">
      <c r="B65195" s="1"/>
      <c r="C65195" s="1"/>
      <c r="K65195" s="1"/>
      <c r="L65195" s="1"/>
      <c r="M65195" s="1"/>
      <c r="N65195" s="1"/>
      <c r="O65195" s="1"/>
      <c r="P65195" s="1"/>
      <c r="Q65195" s="1"/>
      <c r="R65195" s="1"/>
    </row>
    <row r="65196" spans="2:18" ht="12.75" customHeight="1">
      <c r="B65196" s="1"/>
      <c r="C65196" s="1"/>
      <c r="K65196" s="1"/>
      <c r="L65196" s="1"/>
      <c r="M65196" s="1"/>
      <c r="N65196" s="1"/>
      <c r="O65196" s="1"/>
      <c r="P65196" s="1"/>
      <c r="Q65196" s="1"/>
      <c r="R65196" s="1"/>
    </row>
    <row r="65197" spans="2:18" ht="12.75" customHeight="1">
      <c r="B65197" s="1"/>
      <c r="C65197" s="1"/>
      <c r="K65197" s="1"/>
      <c r="L65197" s="1"/>
      <c r="M65197" s="1"/>
      <c r="N65197" s="1"/>
      <c r="O65197" s="1"/>
      <c r="P65197" s="1"/>
      <c r="Q65197" s="1"/>
      <c r="R65197" s="1"/>
    </row>
    <row r="65198" spans="2:18" ht="12.75" customHeight="1">
      <c r="B65198" s="1"/>
      <c r="C65198" s="1"/>
      <c r="K65198" s="1"/>
      <c r="L65198" s="1"/>
      <c r="M65198" s="1"/>
      <c r="N65198" s="1"/>
      <c r="O65198" s="1"/>
      <c r="P65198" s="1"/>
      <c r="Q65198" s="1"/>
      <c r="R65198" s="1"/>
    </row>
    <row r="65199" spans="2:18" ht="12.75" customHeight="1">
      <c r="B65199" s="1"/>
      <c r="C65199" s="1"/>
      <c r="K65199" s="1"/>
      <c r="L65199" s="1"/>
      <c r="M65199" s="1"/>
      <c r="N65199" s="1"/>
      <c r="O65199" s="1"/>
      <c r="P65199" s="1"/>
      <c r="Q65199" s="1"/>
      <c r="R65199" s="1"/>
    </row>
    <row r="65200" spans="2:18" ht="12.75" customHeight="1">
      <c r="B65200" s="1"/>
      <c r="C65200" s="1"/>
      <c r="K65200" s="1"/>
      <c r="L65200" s="1"/>
      <c r="M65200" s="1"/>
      <c r="N65200" s="1"/>
      <c r="O65200" s="1"/>
      <c r="P65200" s="1"/>
      <c r="Q65200" s="1"/>
      <c r="R65200" s="1"/>
    </row>
    <row r="65201" spans="2:18" ht="12.75" customHeight="1">
      <c r="B65201" s="1"/>
      <c r="C65201" s="1"/>
      <c r="K65201" s="1"/>
      <c r="L65201" s="1"/>
      <c r="M65201" s="1"/>
      <c r="N65201" s="1"/>
      <c r="O65201" s="1"/>
      <c r="P65201" s="1"/>
      <c r="Q65201" s="1"/>
      <c r="R65201" s="1"/>
    </row>
    <row r="65202" spans="2:18" ht="12.75" customHeight="1">
      <c r="B65202" s="1"/>
      <c r="C65202" s="1"/>
      <c r="K65202" s="1"/>
      <c r="L65202" s="1"/>
      <c r="M65202" s="1"/>
      <c r="N65202" s="1"/>
      <c r="O65202" s="1"/>
      <c r="P65202" s="1"/>
      <c r="Q65202" s="1"/>
      <c r="R65202" s="1"/>
    </row>
    <row r="65203" spans="2:18" ht="12.75" customHeight="1">
      <c r="B65203" s="1"/>
      <c r="C65203" s="1"/>
      <c r="K65203" s="1"/>
      <c r="L65203" s="1"/>
      <c r="M65203" s="1"/>
      <c r="N65203" s="1"/>
      <c r="O65203" s="1"/>
      <c r="P65203" s="1"/>
      <c r="Q65203" s="1"/>
      <c r="R65203" s="1"/>
    </row>
    <row r="65204" spans="2:18" ht="12.75" customHeight="1">
      <c r="B65204" s="1"/>
      <c r="C65204" s="1"/>
      <c r="K65204" s="1"/>
      <c r="L65204" s="1"/>
      <c r="M65204" s="1"/>
      <c r="N65204" s="1"/>
      <c r="O65204" s="1"/>
      <c r="P65204" s="1"/>
      <c r="Q65204" s="1"/>
      <c r="R65204" s="1"/>
    </row>
    <row r="65205" spans="2:18" ht="12.75" customHeight="1">
      <c r="B65205" s="1"/>
      <c r="C65205" s="1"/>
      <c r="K65205" s="1"/>
      <c r="L65205" s="1"/>
      <c r="M65205" s="1"/>
      <c r="N65205" s="1"/>
      <c r="O65205" s="1"/>
      <c r="P65205" s="1"/>
      <c r="Q65205" s="1"/>
      <c r="R65205" s="1"/>
    </row>
    <row r="65206" spans="2:18" ht="12.75" customHeight="1">
      <c r="B65206" s="1"/>
      <c r="C65206" s="1"/>
      <c r="K65206" s="1"/>
      <c r="L65206" s="1"/>
      <c r="M65206" s="1"/>
      <c r="N65206" s="1"/>
      <c r="O65206" s="1"/>
      <c r="P65206" s="1"/>
      <c r="Q65206" s="1"/>
      <c r="R65206" s="1"/>
    </row>
    <row r="65207" spans="2:18" ht="12.75" customHeight="1">
      <c r="B65207" s="1"/>
      <c r="C65207" s="1"/>
      <c r="K65207" s="1"/>
      <c r="L65207" s="1"/>
      <c r="M65207" s="1"/>
      <c r="N65207" s="1"/>
      <c r="O65207" s="1"/>
      <c r="P65207" s="1"/>
      <c r="Q65207" s="1"/>
      <c r="R65207" s="1"/>
    </row>
    <row r="65208" spans="2:18" ht="12.75" customHeight="1">
      <c r="B65208" s="1"/>
      <c r="C65208" s="1"/>
      <c r="K65208" s="1"/>
      <c r="L65208" s="1"/>
      <c r="M65208" s="1"/>
      <c r="N65208" s="1"/>
      <c r="O65208" s="1"/>
      <c r="P65208" s="1"/>
      <c r="Q65208" s="1"/>
      <c r="R65208" s="1"/>
    </row>
    <row r="65209" spans="2:18" ht="12.75" customHeight="1">
      <c r="B65209" s="1"/>
      <c r="C65209" s="1"/>
      <c r="K65209" s="1"/>
      <c r="L65209" s="1"/>
      <c r="M65209" s="1"/>
      <c r="N65209" s="1"/>
      <c r="O65209" s="1"/>
      <c r="P65209" s="1"/>
      <c r="Q65209" s="1"/>
      <c r="R65209" s="1"/>
    </row>
    <row r="65210" spans="2:18" ht="12.75" customHeight="1">
      <c r="B65210" s="1"/>
      <c r="C65210" s="1"/>
      <c r="K65210" s="1"/>
      <c r="L65210" s="1"/>
      <c r="M65210" s="1"/>
      <c r="N65210" s="1"/>
      <c r="O65210" s="1"/>
      <c r="P65210" s="1"/>
      <c r="Q65210" s="1"/>
      <c r="R65210" s="1"/>
    </row>
    <row r="65211" spans="2:18" ht="12.75" customHeight="1">
      <c r="B65211" s="1"/>
      <c r="C65211" s="1"/>
      <c r="K65211" s="1"/>
      <c r="L65211" s="1"/>
      <c r="M65211" s="1"/>
      <c r="N65211" s="1"/>
      <c r="O65211" s="1"/>
      <c r="P65211" s="1"/>
      <c r="Q65211" s="1"/>
      <c r="R65211" s="1"/>
    </row>
    <row r="65212" spans="2:18" ht="12.75" customHeight="1">
      <c r="B65212" s="1"/>
      <c r="C65212" s="1"/>
      <c r="K65212" s="1"/>
      <c r="L65212" s="1"/>
      <c r="M65212" s="1"/>
      <c r="N65212" s="1"/>
      <c r="O65212" s="1"/>
      <c r="P65212" s="1"/>
      <c r="Q65212" s="1"/>
      <c r="R65212" s="1"/>
    </row>
    <row r="65213" spans="2:18" ht="12.75" customHeight="1">
      <c r="B65213" s="1"/>
      <c r="C65213" s="1"/>
      <c r="K65213" s="1"/>
      <c r="L65213" s="1"/>
      <c r="M65213" s="1"/>
      <c r="N65213" s="1"/>
      <c r="O65213" s="1"/>
      <c r="P65213" s="1"/>
      <c r="Q65213" s="1"/>
      <c r="R65213" s="1"/>
    </row>
    <row r="65214" spans="2:18" ht="12.75" customHeight="1">
      <c r="B65214" s="1"/>
      <c r="C65214" s="1"/>
      <c r="K65214" s="1"/>
      <c r="L65214" s="1"/>
      <c r="M65214" s="1"/>
      <c r="N65214" s="1"/>
      <c r="O65214" s="1"/>
      <c r="P65214" s="1"/>
      <c r="Q65214" s="1"/>
      <c r="R65214" s="1"/>
    </row>
    <row r="65215" spans="2:18" ht="12.75" customHeight="1">
      <c r="B65215" s="1"/>
      <c r="C65215" s="1"/>
      <c r="K65215" s="1"/>
      <c r="L65215" s="1"/>
      <c r="M65215" s="1"/>
      <c r="N65215" s="1"/>
      <c r="O65215" s="1"/>
      <c r="P65215" s="1"/>
      <c r="Q65215" s="1"/>
      <c r="R65215" s="1"/>
    </row>
    <row r="65216" spans="2:18" ht="12.75" customHeight="1">
      <c r="B65216" s="1"/>
      <c r="C65216" s="1"/>
      <c r="K65216" s="1"/>
      <c r="L65216" s="1"/>
      <c r="M65216" s="1"/>
      <c r="N65216" s="1"/>
      <c r="O65216" s="1"/>
      <c r="P65216" s="1"/>
      <c r="Q65216" s="1"/>
      <c r="R65216" s="1"/>
    </row>
    <row r="65217" spans="2:18" ht="12.75" customHeight="1">
      <c r="B65217" s="1"/>
      <c r="C65217" s="1"/>
      <c r="K65217" s="1"/>
      <c r="L65217" s="1"/>
      <c r="M65217" s="1"/>
      <c r="N65217" s="1"/>
      <c r="O65217" s="1"/>
      <c r="P65217" s="1"/>
      <c r="Q65217" s="1"/>
      <c r="R65217" s="1"/>
    </row>
    <row r="65218" spans="2:18" ht="12.75" customHeight="1">
      <c r="B65218" s="1"/>
      <c r="C65218" s="1"/>
      <c r="K65218" s="1"/>
      <c r="L65218" s="1"/>
      <c r="M65218" s="1"/>
      <c r="N65218" s="1"/>
      <c r="O65218" s="1"/>
      <c r="P65218" s="1"/>
      <c r="Q65218" s="1"/>
      <c r="R65218" s="1"/>
    </row>
    <row r="65219" spans="2:18" ht="12.75" customHeight="1">
      <c r="B65219" s="1"/>
      <c r="C65219" s="1"/>
      <c r="K65219" s="1"/>
      <c r="L65219" s="1"/>
      <c r="M65219" s="1"/>
      <c r="N65219" s="1"/>
      <c r="O65219" s="1"/>
      <c r="P65219" s="1"/>
      <c r="Q65219" s="1"/>
      <c r="R65219" s="1"/>
    </row>
    <row r="65220" spans="2:18" ht="12.75" customHeight="1">
      <c r="B65220" s="1"/>
      <c r="C65220" s="1"/>
      <c r="K65220" s="1"/>
      <c r="L65220" s="1"/>
      <c r="M65220" s="1"/>
      <c r="N65220" s="1"/>
      <c r="O65220" s="1"/>
      <c r="P65220" s="1"/>
      <c r="Q65220" s="1"/>
      <c r="R65220" s="1"/>
    </row>
    <row r="65221" spans="2:18" ht="12.75" customHeight="1">
      <c r="B65221" s="1"/>
      <c r="C65221" s="1"/>
      <c r="K65221" s="1"/>
      <c r="L65221" s="1"/>
      <c r="M65221" s="1"/>
      <c r="N65221" s="1"/>
      <c r="O65221" s="1"/>
      <c r="P65221" s="1"/>
      <c r="Q65221" s="1"/>
      <c r="R65221" s="1"/>
    </row>
    <row r="65222" spans="2:18" ht="12.75" customHeight="1">
      <c r="B65222" s="1"/>
      <c r="C65222" s="1"/>
      <c r="K65222" s="1"/>
      <c r="L65222" s="1"/>
      <c r="M65222" s="1"/>
      <c r="N65222" s="1"/>
      <c r="O65222" s="1"/>
      <c r="P65222" s="1"/>
      <c r="Q65222" s="1"/>
      <c r="R65222" s="1"/>
    </row>
    <row r="65223" spans="2:18" ht="12.75" customHeight="1">
      <c r="B65223" s="1"/>
      <c r="C65223" s="1"/>
      <c r="K65223" s="1"/>
      <c r="L65223" s="1"/>
      <c r="M65223" s="1"/>
      <c r="N65223" s="1"/>
      <c r="O65223" s="1"/>
      <c r="P65223" s="1"/>
      <c r="Q65223" s="1"/>
      <c r="R65223" s="1"/>
    </row>
    <row r="65224" spans="2:18" ht="12.75" customHeight="1">
      <c r="B65224" s="1"/>
      <c r="C65224" s="1"/>
      <c r="K65224" s="1"/>
      <c r="L65224" s="1"/>
      <c r="M65224" s="1"/>
      <c r="N65224" s="1"/>
      <c r="O65224" s="1"/>
      <c r="P65224" s="1"/>
      <c r="Q65224" s="1"/>
      <c r="R65224" s="1"/>
    </row>
    <row r="65225" spans="2:18" ht="12.75" customHeight="1">
      <c r="B65225" s="1"/>
      <c r="C65225" s="1"/>
      <c r="K65225" s="1"/>
      <c r="L65225" s="1"/>
      <c r="M65225" s="1"/>
      <c r="N65225" s="1"/>
      <c r="O65225" s="1"/>
      <c r="P65225" s="1"/>
      <c r="Q65225" s="1"/>
      <c r="R65225" s="1"/>
    </row>
    <row r="65226" spans="2:18" ht="12.75" customHeight="1">
      <c r="B65226" s="1"/>
      <c r="C65226" s="1"/>
      <c r="K65226" s="1"/>
      <c r="L65226" s="1"/>
      <c r="M65226" s="1"/>
      <c r="N65226" s="1"/>
      <c r="O65226" s="1"/>
      <c r="P65226" s="1"/>
      <c r="Q65226" s="1"/>
      <c r="R65226" s="1"/>
    </row>
    <row r="65227" spans="2:18" ht="12.75" customHeight="1">
      <c r="B65227" s="1"/>
      <c r="C65227" s="1"/>
      <c r="K65227" s="1"/>
      <c r="L65227" s="1"/>
      <c r="M65227" s="1"/>
      <c r="N65227" s="1"/>
      <c r="O65227" s="1"/>
      <c r="P65227" s="1"/>
      <c r="Q65227" s="1"/>
      <c r="R65227" s="1"/>
    </row>
    <row r="65228" spans="2:18" ht="12.75" customHeight="1">
      <c r="B65228" s="1"/>
      <c r="C65228" s="1"/>
      <c r="K65228" s="1"/>
      <c r="L65228" s="1"/>
      <c r="M65228" s="1"/>
      <c r="N65228" s="1"/>
      <c r="O65228" s="1"/>
      <c r="P65228" s="1"/>
      <c r="Q65228" s="1"/>
      <c r="R65228" s="1"/>
    </row>
    <row r="65229" spans="2:18" ht="12.75" customHeight="1">
      <c r="B65229" s="1"/>
      <c r="C65229" s="1"/>
      <c r="K65229" s="1"/>
      <c r="L65229" s="1"/>
      <c r="M65229" s="1"/>
      <c r="N65229" s="1"/>
      <c r="O65229" s="1"/>
      <c r="P65229" s="1"/>
      <c r="Q65229" s="1"/>
      <c r="R65229" s="1"/>
    </row>
    <row r="65230" spans="2:18" ht="12.75" customHeight="1">
      <c r="B65230" s="1"/>
      <c r="C65230" s="1"/>
      <c r="K65230" s="1"/>
      <c r="L65230" s="1"/>
      <c r="M65230" s="1"/>
      <c r="N65230" s="1"/>
      <c r="O65230" s="1"/>
      <c r="P65230" s="1"/>
      <c r="Q65230" s="1"/>
      <c r="R65230" s="1"/>
    </row>
    <row r="65231" spans="2:18" ht="12.75" customHeight="1">
      <c r="B65231" s="1"/>
      <c r="C65231" s="1"/>
      <c r="K65231" s="1"/>
      <c r="L65231" s="1"/>
      <c r="M65231" s="1"/>
      <c r="N65231" s="1"/>
      <c r="O65231" s="1"/>
      <c r="P65231" s="1"/>
      <c r="Q65231" s="1"/>
      <c r="R65231" s="1"/>
    </row>
    <row r="65232" spans="2:18" ht="12.75" customHeight="1">
      <c r="B65232" s="1"/>
      <c r="C65232" s="1"/>
      <c r="K65232" s="1"/>
      <c r="L65232" s="1"/>
      <c r="M65232" s="1"/>
      <c r="N65232" s="1"/>
      <c r="O65232" s="1"/>
      <c r="P65232" s="1"/>
      <c r="Q65232" s="1"/>
      <c r="R65232" s="1"/>
    </row>
    <row r="65233" spans="2:18" ht="12.75" customHeight="1">
      <c r="B65233" s="1"/>
      <c r="C65233" s="1"/>
      <c r="K65233" s="1"/>
      <c r="L65233" s="1"/>
      <c r="M65233" s="1"/>
      <c r="N65233" s="1"/>
      <c r="O65233" s="1"/>
      <c r="P65233" s="1"/>
      <c r="Q65233" s="1"/>
      <c r="R65233" s="1"/>
    </row>
    <row r="65234" spans="2:18" ht="12.75" customHeight="1">
      <c r="B65234" s="1"/>
      <c r="C65234" s="1"/>
      <c r="K65234" s="1"/>
      <c r="L65234" s="1"/>
      <c r="M65234" s="1"/>
      <c r="N65234" s="1"/>
      <c r="O65234" s="1"/>
      <c r="P65234" s="1"/>
      <c r="Q65234" s="1"/>
      <c r="R65234" s="1"/>
    </row>
    <row r="65235" spans="2:18" ht="12.75" customHeight="1">
      <c r="B65235" s="1"/>
      <c r="C65235" s="1"/>
      <c r="K65235" s="1"/>
      <c r="L65235" s="1"/>
      <c r="M65235" s="1"/>
      <c r="N65235" s="1"/>
      <c r="O65235" s="1"/>
      <c r="P65235" s="1"/>
      <c r="Q65235" s="1"/>
      <c r="R65235" s="1"/>
    </row>
    <row r="65236" spans="2:18" ht="12.75" customHeight="1">
      <c r="B65236" s="1"/>
      <c r="C65236" s="1"/>
      <c r="K65236" s="1"/>
      <c r="L65236" s="1"/>
      <c r="M65236" s="1"/>
      <c r="N65236" s="1"/>
      <c r="O65236" s="1"/>
      <c r="P65236" s="1"/>
      <c r="Q65236" s="1"/>
      <c r="R65236" s="1"/>
    </row>
    <row r="65237" spans="2:18" ht="12.75" customHeight="1">
      <c r="B65237" s="1"/>
      <c r="C65237" s="1"/>
      <c r="K65237" s="1"/>
      <c r="L65237" s="1"/>
      <c r="M65237" s="1"/>
      <c r="N65237" s="1"/>
      <c r="O65237" s="1"/>
      <c r="P65237" s="1"/>
      <c r="Q65237" s="1"/>
      <c r="R65237" s="1"/>
    </row>
    <row r="65238" spans="2:18" ht="12.75" customHeight="1">
      <c r="B65238" s="1"/>
      <c r="C65238" s="1"/>
      <c r="K65238" s="1"/>
      <c r="L65238" s="1"/>
      <c r="M65238" s="1"/>
      <c r="N65238" s="1"/>
      <c r="O65238" s="1"/>
      <c r="P65238" s="1"/>
      <c r="Q65238" s="1"/>
      <c r="R65238" s="1"/>
    </row>
    <row r="65239" spans="2:18" ht="12.75" customHeight="1">
      <c r="B65239" s="1"/>
      <c r="C65239" s="1"/>
      <c r="K65239" s="1"/>
      <c r="L65239" s="1"/>
      <c r="M65239" s="1"/>
      <c r="N65239" s="1"/>
      <c r="O65239" s="1"/>
      <c r="P65239" s="1"/>
      <c r="Q65239" s="1"/>
      <c r="R65239" s="1"/>
    </row>
    <row r="65240" spans="2:18" ht="12.75" customHeight="1">
      <c r="B65240" s="1"/>
      <c r="C65240" s="1"/>
      <c r="K65240" s="1"/>
      <c r="L65240" s="1"/>
      <c r="M65240" s="1"/>
      <c r="N65240" s="1"/>
      <c r="O65240" s="1"/>
      <c r="P65240" s="1"/>
      <c r="Q65240" s="1"/>
      <c r="R65240" s="1"/>
    </row>
    <row r="65241" spans="2:18" ht="12.75" customHeight="1">
      <c r="B65241" s="1"/>
      <c r="C65241" s="1"/>
      <c r="K65241" s="1"/>
      <c r="L65241" s="1"/>
      <c r="M65241" s="1"/>
      <c r="N65241" s="1"/>
      <c r="O65241" s="1"/>
      <c r="P65241" s="1"/>
      <c r="Q65241" s="1"/>
      <c r="R65241" s="1"/>
    </row>
    <row r="65242" spans="2:18" ht="12.75" customHeight="1">
      <c r="B65242" s="1"/>
      <c r="C65242" s="1"/>
      <c r="K65242" s="1"/>
      <c r="L65242" s="1"/>
      <c r="M65242" s="1"/>
      <c r="N65242" s="1"/>
      <c r="O65242" s="1"/>
      <c r="P65242" s="1"/>
      <c r="Q65242" s="1"/>
      <c r="R65242" s="1"/>
    </row>
    <row r="65243" spans="2:18" ht="12.75" customHeight="1">
      <c r="B65243" s="1"/>
      <c r="C65243" s="1"/>
      <c r="K65243" s="1"/>
      <c r="L65243" s="1"/>
      <c r="M65243" s="1"/>
      <c r="N65243" s="1"/>
      <c r="O65243" s="1"/>
      <c r="P65243" s="1"/>
      <c r="Q65243" s="1"/>
      <c r="R65243" s="1"/>
    </row>
    <row r="65244" spans="2:18" ht="12.75" customHeight="1">
      <c r="B65244" s="1"/>
      <c r="C65244" s="1"/>
      <c r="K65244" s="1"/>
      <c r="L65244" s="1"/>
      <c r="M65244" s="1"/>
      <c r="N65244" s="1"/>
      <c r="O65244" s="1"/>
      <c r="P65244" s="1"/>
      <c r="Q65244" s="1"/>
      <c r="R65244" s="1"/>
    </row>
    <row r="65245" spans="2:18" ht="12.75" customHeight="1">
      <c r="B65245" s="1"/>
      <c r="C65245" s="1"/>
      <c r="K65245" s="1"/>
      <c r="L65245" s="1"/>
      <c r="M65245" s="1"/>
      <c r="N65245" s="1"/>
      <c r="O65245" s="1"/>
      <c r="P65245" s="1"/>
      <c r="Q65245" s="1"/>
      <c r="R65245" s="1"/>
    </row>
    <row r="65246" spans="2:18" ht="12.75" customHeight="1">
      <c r="B65246" s="1"/>
      <c r="C65246" s="1"/>
      <c r="K65246" s="1"/>
      <c r="L65246" s="1"/>
      <c r="M65246" s="1"/>
      <c r="N65246" s="1"/>
      <c r="O65246" s="1"/>
      <c r="P65246" s="1"/>
      <c r="Q65246" s="1"/>
      <c r="R65246" s="1"/>
    </row>
    <row r="65247" spans="2:18" ht="12.75" customHeight="1">
      <c r="B65247" s="1"/>
      <c r="C65247" s="1"/>
      <c r="K65247" s="1"/>
      <c r="L65247" s="1"/>
      <c r="M65247" s="1"/>
      <c r="N65247" s="1"/>
      <c r="O65247" s="1"/>
      <c r="P65247" s="1"/>
      <c r="Q65247" s="1"/>
      <c r="R65247" s="1"/>
    </row>
    <row r="65248" spans="2:18" ht="12.75" customHeight="1">
      <c r="B65248" s="1"/>
      <c r="C65248" s="1"/>
      <c r="K65248" s="1"/>
      <c r="L65248" s="1"/>
      <c r="M65248" s="1"/>
      <c r="N65248" s="1"/>
      <c r="O65248" s="1"/>
      <c r="P65248" s="1"/>
      <c r="Q65248" s="1"/>
      <c r="R65248" s="1"/>
    </row>
    <row r="65249" spans="2:18" ht="12.75" customHeight="1">
      <c r="B65249" s="1"/>
      <c r="C65249" s="1"/>
      <c r="K65249" s="1"/>
      <c r="L65249" s="1"/>
      <c r="M65249" s="1"/>
      <c r="N65249" s="1"/>
      <c r="O65249" s="1"/>
      <c r="P65249" s="1"/>
      <c r="Q65249" s="1"/>
      <c r="R65249" s="1"/>
    </row>
    <row r="65250" spans="2:18" ht="12.75" customHeight="1">
      <c r="B65250" s="1"/>
      <c r="C65250" s="1"/>
      <c r="K65250" s="1"/>
      <c r="L65250" s="1"/>
      <c r="M65250" s="1"/>
      <c r="N65250" s="1"/>
      <c r="O65250" s="1"/>
      <c r="P65250" s="1"/>
      <c r="Q65250" s="1"/>
      <c r="R65250" s="1"/>
    </row>
    <row r="65251" spans="2:18" ht="12.75" customHeight="1">
      <c r="B65251" s="1"/>
      <c r="C65251" s="1"/>
      <c r="K65251" s="1"/>
      <c r="L65251" s="1"/>
      <c r="M65251" s="1"/>
      <c r="N65251" s="1"/>
      <c r="O65251" s="1"/>
      <c r="P65251" s="1"/>
      <c r="Q65251" s="1"/>
      <c r="R65251" s="1"/>
    </row>
    <row r="65252" spans="2:18" ht="12.75" customHeight="1">
      <c r="B65252" s="1"/>
      <c r="C65252" s="1"/>
      <c r="K65252" s="1"/>
      <c r="L65252" s="1"/>
      <c r="M65252" s="1"/>
      <c r="N65252" s="1"/>
      <c r="O65252" s="1"/>
      <c r="P65252" s="1"/>
      <c r="Q65252" s="1"/>
      <c r="R65252" s="1"/>
    </row>
    <row r="65253" spans="2:18" ht="12.75" customHeight="1">
      <c r="B65253" s="1"/>
      <c r="C65253" s="1"/>
      <c r="K65253" s="1"/>
      <c r="L65253" s="1"/>
      <c r="M65253" s="1"/>
      <c r="N65253" s="1"/>
      <c r="O65253" s="1"/>
      <c r="P65253" s="1"/>
      <c r="Q65253" s="1"/>
      <c r="R65253" s="1"/>
    </row>
    <row r="65254" spans="2:18" ht="12.75" customHeight="1">
      <c r="B65254" s="1"/>
      <c r="C65254" s="1"/>
      <c r="K65254" s="1"/>
      <c r="L65254" s="1"/>
      <c r="M65254" s="1"/>
      <c r="N65254" s="1"/>
      <c r="O65254" s="1"/>
      <c r="P65254" s="1"/>
      <c r="Q65254" s="1"/>
      <c r="R65254" s="1"/>
    </row>
    <row r="65255" spans="2:18" ht="12.75" customHeight="1">
      <c r="B65255" s="1"/>
      <c r="C65255" s="1"/>
      <c r="K65255" s="1"/>
      <c r="L65255" s="1"/>
      <c r="M65255" s="1"/>
      <c r="N65255" s="1"/>
      <c r="O65255" s="1"/>
      <c r="P65255" s="1"/>
      <c r="Q65255" s="1"/>
      <c r="R65255" s="1"/>
    </row>
    <row r="65256" spans="2:18" ht="12.75" customHeight="1">
      <c r="B65256" s="1"/>
      <c r="C65256" s="1"/>
      <c r="K65256" s="1"/>
      <c r="L65256" s="1"/>
      <c r="M65256" s="1"/>
      <c r="N65256" s="1"/>
      <c r="O65256" s="1"/>
      <c r="P65256" s="1"/>
      <c r="Q65256" s="1"/>
      <c r="R65256" s="1"/>
    </row>
    <row r="65257" spans="2:18" ht="12.75" customHeight="1">
      <c r="B65257" s="1"/>
      <c r="C65257" s="1"/>
      <c r="K65257" s="1"/>
      <c r="L65257" s="1"/>
      <c r="M65257" s="1"/>
      <c r="N65257" s="1"/>
      <c r="O65257" s="1"/>
      <c r="P65257" s="1"/>
      <c r="Q65257" s="1"/>
      <c r="R65257" s="1"/>
    </row>
    <row r="65258" spans="2:18" ht="12.75" customHeight="1">
      <c r="B65258" s="1"/>
      <c r="C65258" s="1"/>
      <c r="K65258" s="1"/>
      <c r="L65258" s="1"/>
      <c r="M65258" s="1"/>
      <c r="N65258" s="1"/>
      <c r="O65258" s="1"/>
      <c r="P65258" s="1"/>
      <c r="Q65258" s="1"/>
      <c r="R65258" s="1"/>
    </row>
    <row r="65259" spans="2:18" ht="12.75" customHeight="1">
      <c r="B65259" s="1"/>
      <c r="C65259" s="1"/>
      <c r="K65259" s="1"/>
      <c r="L65259" s="1"/>
      <c r="M65259" s="1"/>
      <c r="N65259" s="1"/>
      <c r="O65259" s="1"/>
      <c r="P65259" s="1"/>
      <c r="Q65259" s="1"/>
      <c r="R65259" s="1"/>
    </row>
    <row r="65260" spans="2:18" ht="12.75" customHeight="1">
      <c r="B65260" s="1"/>
      <c r="C65260" s="1"/>
      <c r="K65260" s="1"/>
      <c r="L65260" s="1"/>
      <c r="M65260" s="1"/>
      <c r="N65260" s="1"/>
      <c r="O65260" s="1"/>
      <c r="P65260" s="1"/>
      <c r="Q65260" s="1"/>
      <c r="R65260" s="1"/>
    </row>
    <row r="65261" spans="2:18" ht="12.75" customHeight="1">
      <c r="B65261" s="1"/>
      <c r="C65261" s="1"/>
      <c r="K65261" s="1"/>
      <c r="L65261" s="1"/>
      <c r="M65261" s="1"/>
      <c r="N65261" s="1"/>
      <c r="O65261" s="1"/>
      <c r="P65261" s="1"/>
      <c r="Q65261" s="1"/>
      <c r="R65261" s="1"/>
    </row>
    <row r="65262" spans="2:18" ht="12.75" customHeight="1">
      <c r="B65262" s="1"/>
      <c r="C65262" s="1"/>
      <c r="K65262" s="1"/>
      <c r="L65262" s="1"/>
      <c r="M65262" s="1"/>
      <c r="N65262" s="1"/>
      <c r="O65262" s="1"/>
      <c r="P65262" s="1"/>
      <c r="Q65262" s="1"/>
      <c r="R65262" s="1"/>
    </row>
    <row r="65263" spans="2:18" ht="12.75" customHeight="1">
      <c r="B65263" s="1"/>
      <c r="C65263" s="1"/>
      <c r="K65263" s="1"/>
      <c r="L65263" s="1"/>
      <c r="M65263" s="1"/>
      <c r="N65263" s="1"/>
      <c r="O65263" s="1"/>
      <c r="P65263" s="1"/>
      <c r="Q65263" s="1"/>
      <c r="R65263" s="1"/>
    </row>
    <row r="65264" spans="2:18" ht="12.75" customHeight="1">
      <c r="B65264" s="1"/>
      <c r="C65264" s="1"/>
      <c r="K65264" s="1"/>
      <c r="L65264" s="1"/>
      <c r="M65264" s="1"/>
      <c r="N65264" s="1"/>
      <c r="O65264" s="1"/>
      <c r="P65264" s="1"/>
      <c r="Q65264" s="1"/>
      <c r="R65264" s="1"/>
    </row>
    <row r="65265" spans="2:18" ht="12.75" customHeight="1">
      <c r="B65265" s="1"/>
      <c r="C65265" s="1"/>
      <c r="K65265" s="1"/>
      <c r="L65265" s="1"/>
      <c r="M65265" s="1"/>
      <c r="N65265" s="1"/>
      <c r="O65265" s="1"/>
      <c r="P65265" s="1"/>
      <c r="Q65265" s="1"/>
      <c r="R65265" s="1"/>
    </row>
    <row r="65266" spans="2:18" ht="12.75" customHeight="1">
      <c r="B65266" s="1"/>
      <c r="C65266" s="1"/>
      <c r="K65266" s="1"/>
      <c r="L65266" s="1"/>
      <c r="M65266" s="1"/>
      <c r="N65266" s="1"/>
      <c r="O65266" s="1"/>
      <c r="P65266" s="1"/>
      <c r="Q65266" s="1"/>
      <c r="R65266" s="1"/>
    </row>
    <row r="65267" spans="2:18" ht="12.75" customHeight="1">
      <c r="B65267" s="1"/>
      <c r="C65267" s="1"/>
      <c r="K65267" s="1"/>
      <c r="L65267" s="1"/>
      <c r="M65267" s="1"/>
      <c r="N65267" s="1"/>
      <c r="O65267" s="1"/>
      <c r="P65267" s="1"/>
      <c r="Q65267" s="1"/>
      <c r="R65267" s="1"/>
    </row>
    <row r="65268" spans="2:18" ht="12.75" customHeight="1">
      <c r="B65268" s="1"/>
      <c r="C65268" s="1"/>
      <c r="K65268" s="1"/>
      <c r="L65268" s="1"/>
      <c r="M65268" s="1"/>
      <c r="N65268" s="1"/>
      <c r="O65268" s="1"/>
      <c r="P65268" s="1"/>
      <c r="Q65268" s="1"/>
      <c r="R65268" s="1"/>
    </row>
    <row r="65269" spans="2:18" ht="12.75" customHeight="1">
      <c r="B65269" s="1"/>
      <c r="C65269" s="1"/>
      <c r="K65269" s="1"/>
      <c r="L65269" s="1"/>
      <c r="M65269" s="1"/>
      <c r="N65269" s="1"/>
      <c r="O65269" s="1"/>
      <c r="P65269" s="1"/>
      <c r="Q65269" s="1"/>
      <c r="R65269" s="1"/>
    </row>
    <row r="65270" spans="2:18" ht="12.75" customHeight="1">
      <c r="B65270" s="1"/>
      <c r="C65270" s="1"/>
      <c r="K65270" s="1"/>
      <c r="L65270" s="1"/>
      <c r="M65270" s="1"/>
      <c r="N65270" s="1"/>
      <c r="O65270" s="1"/>
      <c r="P65270" s="1"/>
      <c r="Q65270" s="1"/>
      <c r="R65270" s="1"/>
    </row>
    <row r="65271" spans="2:18" ht="12.75" customHeight="1">
      <c r="B65271" s="1"/>
      <c r="C65271" s="1"/>
      <c r="K65271" s="1"/>
      <c r="L65271" s="1"/>
      <c r="M65271" s="1"/>
      <c r="N65271" s="1"/>
      <c r="O65271" s="1"/>
      <c r="P65271" s="1"/>
      <c r="Q65271" s="1"/>
      <c r="R65271" s="1"/>
    </row>
    <row r="65272" spans="2:18" ht="12.75" customHeight="1">
      <c r="B65272" s="1"/>
      <c r="C65272" s="1"/>
      <c r="K65272" s="1"/>
      <c r="L65272" s="1"/>
      <c r="M65272" s="1"/>
      <c r="N65272" s="1"/>
      <c r="O65272" s="1"/>
      <c r="P65272" s="1"/>
      <c r="Q65272" s="1"/>
      <c r="R65272" s="1"/>
    </row>
    <row r="65273" spans="2:18" ht="12.75" customHeight="1">
      <c r="B65273" s="1"/>
      <c r="C65273" s="1"/>
      <c r="K65273" s="1"/>
      <c r="L65273" s="1"/>
      <c r="M65273" s="1"/>
      <c r="N65273" s="1"/>
      <c r="O65273" s="1"/>
      <c r="P65273" s="1"/>
      <c r="Q65273" s="1"/>
      <c r="R65273" s="1"/>
    </row>
    <row r="65274" spans="2:18" ht="12.75" customHeight="1">
      <c r="B65274" s="1"/>
      <c r="C65274" s="1"/>
      <c r="K65274" s="1"/>
      <c r="L65274" s="1"/>
      <c r="M65274" s="1"/>
      <c r="N65274" s="1"/>
      <c r="O65274" s="1"/>
      <c r="P65274" s="1"/>
      <c r="Q65274" s="1"/>
      <c r="R65274" s="1"/>
    </row>
    <row r="65275" spans="2:18" ht="12.75" customHeight="1">
      <c r="B65275" s="1"/>
      <c r="C65275" s="1"/>
      <c r="K65275" s="1"/>
      <c r="L65275" s="1"/>
      <c r="M65275" s="1"/>
      <c r="N65275" s="1"/>
      <c r="O65275" s="1"/>
      <c r="P65275" s="1"/>
      <c r="Q65275" s="1"/>
      <c r="R65275" s="1"/>
    </row>
    <row r="65276" spans="2:18" ht="12.75" customHeight="1">
      <c r="B65276" s="1"/>
      <c r="C65276" s="1"/>
      <c r="K65276" s="1"/>
      <c r="L65276" s="1"/>
      <c r="M65276" s="1"/>
      <c r="N65276" s="1"/>
      <c r="O65276" s="1"/>
      <c r="P65276" s="1"/>
      <c r="Q65276" s="1"/>
      <c r="R65276" s="1"/>
    </row>
    <row r="65277" spans="2:18" ht="12.75" customHeight="1">
      <c r="B65277" s="1"/>
      <c r="C65277" s="1"/>
      <c r="K65277" s="1"/>
      <c r="L65277" s="1"/>
      <c r="M65277" s="1"/>
      <c r="N65277" s="1"/>
      <c r="O65277" s="1"/>
      <c r="P65277" s="1"/>
      <c r="Q65277" s="1"/>
      <c r="R65277" s="1"/>
    </row>
    <row r="65278" spans="2:18" ht="12.75" customHeight="1">
      <c r="B65278" s="1"/>
      <c r="C65278" s="1"/>
      <c r="K65278" s="1"/>
      <c r="L65278" s="1"/>
      <c r="M65278" s="1"/>
      <c r="N65278" s="1"/>
      <c r="O65278" s="1"/>
      <c r="P65278" s="1"/>
      <c r="Q65278" s="1"/>
      <c r="R65278" s="1"/>
    </row>
    <row r="65279" spans="2:18" ht="12.75" customHeight="1">
      <c r="B65279" s="1"/>
      <c r="C65279" s="1"/>
      <c r="K65279" s="1"/>
      <c r="L65279" s="1"/>
      <c r="M65279" s="1"/>
      <c r="N65279" s="1"/>
      <c r="O65279" s="1"/>
      <c r="P65279" s="1"/>
      <c r="Q65279" s="1"/>
      <c r="R65279" s="1"/>
    </row>
    <row r="65280" spans="2:18" ht="12.75" customHeight="1">
      <c r="B65280" s="1"/>
      <c r="C65280" s="1"/>
      <c r="K65280" s="1"/>
      <c r="L65280" s="1"/>
      <c r="M65280" s="1"/>
      <c r="N65280" s="1"/>
      <c r="O65280" s="1"/>
      <c r="P65280" s="1"/>
      <c r="Q65280" s="1"/>
      <c r="R65280" s="1"/>
    </row>
    <row r="65281" spans="2:18" ht="12.75" customHeight="1">
      <c r="B65281" s="1"/>
      <c r="C65281" s="1"/>
      <c r="K65281" s="1"/>
      <c r="L65281" s="1"/>
      <c r="M65281" s="1"/>
      <c r="N65281" s="1"/>
      <c r="O65281" s="1"/>
      <c r="P65281" s="1"/>
      <c r="Q65281" s="1"/>
      <c r="R65281" s="1"/>
    </row>
    <row r="65282" spans="2:18" ht="12.75" customHeight="1">
      <c r="B65282" s="1"/>
      <c r="C65282" s="1"/>
      <c r="K65282" s="1"/>
      <c r="L65282" s="1"/>
      <c r="M65282" s="1"/>
      <c r="N65282" s="1"/>
      <c r="O65282" s="1"/>
      <c r="P65282" s="1"/>
      <c r="Q65282" s="1"/>
      <c r="R65282" s="1"/>
    </row>
    <row r="65283" spans="2:18" ht="12.75" customHeight="1">
      <c r="B65283" s="1"/>
      <c r="C65283" s="1"/>
      <c r="K65283" s="1"/>
      <c r="L65283" s="1"/>
      <c r="M65283" s="1"/>
      <c r="N65283" s="1"/>
      <c r="O65283" s="1"/>
      <c r="P65283" s="1"/>
      <c r="Q65283" s="1"/>
      <c r="R65283" s="1"/>
    </row>
    <row r="65284" spans="2:18" ht="12.75" customHeight="1">
      <c r="B65284" s="1"/>
      <c r="C65284" s="1"/>
      <c r="K65284" s="1"/>
      <c r="L65284" s="1"/>
      <c r="M65284" s="1"/>
      <c r="N65284" s="1"/>
      <c r="O65284" s="1"/>
      <c r="P65284" s="1"/>
      <c r="Q65284" s="1"/>
      <c r="R65284" s="1"/>
    </row>
    <row r="65285" spans="2:18" ht="12.75" customHeight="1">
      <c r="B65285" s="1"/>
      <c r="C65285" s="1"/>
      <c r="K65285" s="1"/>
      <c r="L65285" s="1"/>
      <c r="M65285" s="1"/>
      <c r="N65285" s="1"/>
      <c r="O65285" s="1"/>
      <c r="P65285" s="1"/>
      <c r="Q65285" s="1"/>
      <c r="R65285" s="1"/>
    </row>
    <row r="65286" spans="2:18" ht="12.75" customHeight="1">
      <c r="B65286" s="1"/>
      <c r="C65286" s="1"/>
      <c r="K65286" s="1"/>
      <c r="L65286" s="1"/>
      <c r="M65286" s="1"/>
      <c r="N65286" s="1"/>
      <c r="O65286" s="1"/>
      <c r="P65286" s="1"/>
      <c r="Q65286" s="1"/>
      <c r="R65286" s="1"/>
    </row>
    <row r="65287" spans="2:18" ht="12.75" customHeight="1">
      <c r="B65287" s="1"/>
      <c r="C65287" s="1"/>
      <c r="K65287" s="1"/>
      <c r="L65287" s="1"/>
      <c r="M65287" s="1"/>
      <c r="N65287" s="1"/>
      <c r="O65287" s="1"/>
      <c r="P65287" s="1"/>
      <c r="Q65287" s="1"/>
      <c r="R65287" s="1"/>
    </row>
    <row r="65288" spans="2:18" ht="12.75" customHeight="1">
      <c r="B65288" s="1"/>
      <c r="C65288" s="1"/>
      <c r="K65288" s="1"/>
      <c r="L65288" s="1"/>
      <c r="M65288" s="1"/>
      <c r="N65288" s="1"/>
      <c r="O65288" s="1"/>
      <c r="P65288" s="1"/>
      <c r="Q65288" s="1"/>
      <c r="R65288" s="1"/>
    </row>
    <row r="65289" spans="2:18" ht="12.75" customHeight="1">
      <c r="B65289" s="1"/>
      <c r="C65289" s="1"/>
      <c r="K65289" s="1"/>
      <c r="L65289" s="1"/>
      <c r="M65289" s="1"/>
      <c r="N65289" s="1"/>
      <c r="O65289" s="1"/>
      <c r="P65289" s="1"/>
      <c r="Q65289" s="1"/>
      <c r="R65289" s="1"/>
    </row>
    <row r="65290" spans="2:18" ht="12.75" customHeight="1">
      <c r="B65290" s="1"/>
      <c r="C65290" s="1"/>
      <c r="K65290" s="1"/>
      <c r="L65290" s="1"/>
      <c r="M65290" s="1"/>
      <c r="N65290" s="1"/>
      <c r="O65290" s="1"/>
      <c r="P65290" s="1"/>
      <c r="Q65290" s="1"/>
      <c r="R65290" s="1"/>
    </row>
    <row r="65291" spans="2:18" ht="12.75" customHeight="1">
      <c r="B65291" s="1"/>
      <c r="C65291" s="1"/>
      <c r="K65291" s="1"/>
      <c r="L65291" s="1"/>
      <c r="M65291" s="1"/>
      <c r="N65291" s="1"/>
      <c r="O65291" s="1"/>
      <c r="P65291" s="1"/>
      <c r="Q65291" s="1"/>
      <c r="R65291" s="1"/>
    </row>
    <row r="65292" spans="2:18" ht="12.75" customHeight="1">
      <c r="B65292" s="1"/>
      <c r="C65292" s="1"/>
      <c r="K65292" s="1"/>
      <c r="L65292" s="1"/>
      <c r="M65292" s="1"/>
      <c r="N65292" s="1"/>
      <c r="O65292" s="1"/>
      <c r="P65292" s="1"/>
      <c r="Q65292" s="1"/>
      <c r="R65292" s="1"/>
    </row>
    <row r="65293" spans="2:18" ht="12.75" customHeight="1">
      <c r="B65293" s="1"/>
      <c r="C65293" s="1"/>
      <c r="K65293" s="1"/>
      <c r="L65293" s="1"/>
      <c r="M65293" s="1"/>
      <c r="N65293" s="1"/>
      <c r="O65293" s="1"/>
      <c r="P65293" s="1"/>
      <c r="Q65293" s="1"/>
      <c r="R65293" s="1"/>
    </row>
    <row r="65294" spans="2:18" ht="12.75" customHeight="1">
      <c r="B65294" s="1"/>
      <c r="C65294" s="1"/>
      <c r="K65294" s="1"/>
      <c r="L65294" s="1"/>
      <c r="M65294" s="1"/>
      <c r="N65294" s="1"/>
      <c r="O65294" s="1"/>
      <c r="P65294" s="1"/>
      <c r="Q65294" s="1"/>
      <c r="R65294" s="1"/>
    </row>
    <row r="65295" spans="2:18" ht="12.75" customHeight="1">
      <c r="B65295" s="1"/>
      <c r="C65295" s="1"/>
      <c r="K65295" s="1"/>
      <c r="L65295" s="1"/>
      <c r="M65295" s="1"/>
      <c r="N65295" s="1"/>
      <c r="O65295" s="1"/>
      <c r="P65295" s="1"/>
      <c r="Q65295" s="1"/>
      <c r="R65295" s="1"/>
    </row>
    <row r="65296" spans="2:18" ht="12.75" customHeight="1">
      <c r="B65296" s="1"/>
      <c r="C65296" s="1"/>
      <c r="K65296" s="1"/>
      <c r="L65296" s="1"/>
      <c r="M65296" s="1"/>
      <c r="N65296" s="1"/>
      <c r="O65296" s="1"/>
      <c r="P65296" s="1"/>
      <c r="Q65296" s="1"/>
      <c r="R65296" s="1"/>
    </row>
    <row r="65297" spans="2:18" ht="12.75" customHeight="1">
      <c r="B65297" s="1"/>
      <c r="C65297" s="1"/>
      <c r="K65297" s="1"/>
      <c r="L65297" s="1"/>
      <c r="M65297" s="1"/>
      <c r="N65297" s="1"/>
      <c r="O65297" s="1"/>
      <c r="P65297" s="1"/>
      <c r="Q65297" s="1"/>
      <c r="R65297" s="1"/>
    </row>
    <row r="65298" spans="2:18" ht="12.75" customHeight="1">
      <c r="B65298" s="1"/>
      <c r="C65298" s="1"/>
      <c r="K65298" s="1"/>
      <c r="L65298" s="1"/>
      <c r="M65298" s="1"/>
      <c r="N65298" s="1"/>
      <c r="O65298" s="1"/>
      <c r="P65298" s="1"/>
      <c r="Q65298" s="1"/>
      <c r="R65298" s="1"/>
    </row>
    <row r="65299" spans="2:18" ht="12.75" customHeight="1">
      <c r="B65299" s="1"/>
      <c r="C65299" s="1"/>
      <c r="K65299" s="1"/>
      <c r="L65299" s="1"/>
      <c r="M65299" s="1"/>
      <c r="N65299" s="1"/>
      <c r="O65299" s="1"/>
      <c r="P65299" s="1"/>
      <c r="Q65299" s="1"/>
      <c r="R65299" s="1"/>
    </row>
    <row r="65300" spans="2:18" ht="12.75" customHeight="1">
      <c r="B65300" s="1"/>
      <c r="C65300" s="1"/>
      <c r="K65300" s="1"/>
      <c r="L65300" s="1"/>
      <c r="M65300" s="1"/>
      <c r="N65300" s="1"/>
      <c r="O65300" s="1"/>
      <c r="P65300" s="1"/>
      <c r="Q65300" s="1"/>
      <c r="R65300" s="1"/>
    </row>
    <row r="65301" spans="2:18" ht="12.75" customHeight="1">
      <c r="B65301" s="1"/>
      <c r="C65301" s="1"/>
      <c r="K65301" s="1"/>
      <c r="L65301" s="1"/>
      <c r="M65301" s="1"/>
      <c r="N65301" s="1"/>
      <c r="O65301" s="1"/>
      <c r="P65301" s="1"/>
      <c r="Q65301" s="1"/>
      <c r="R65301" s="1"/>
    </row>
    <row r="65302" spans="2:18" ht="20.65" customHeight="1">
      <c r="B65302" s="1"/>
      <c r="C65302" s="1"/>
      <c r="K65302" s="1"/>
      <c r="L65302" s="1"/>
      <c r="M65302" s="1"/>
      <c r="N65302" s="1"/>
      <c r="O65302" s="1"/>
      <c r="P65302" s="1"/>
      <c r="Q65302" s="1"/>
      <c r="R65302" s="1"/>
    </row>
  </sheetData>
  <sheetProtection selectLockedCells="1" selectUnlockedCells="1"/>
  <mergeCells count="10">
    <mergeCell ref="J22:J23"/>
    <mergeCell ref="D13:E13"/>
    <mergeCell ref="G13:H13"/>
    <mergeCell ref="U13:AC13"/>
    <mergeCell ref="O13:T13"/>
    <mergeCell ref="F20:G20"/>
    <mergeCell ref="H20:J20"/>
    <mergeCell ref="K20:L20"/>
    <mergeCell ref="M20:N20"/>
    <mergeCell ref="I13:N13"/>
  </mergeCells>
  <phoneticPr fontId="53" type="noConversion"/>
  <pageMargins left="0.25" right="0.25" top="0.75" bottom="0.75" header="0.3" footer="0.3"/>
  <pageSetup paperSize="3" firstPageNumber="0" orientation="landscape" horizontalDpi="300" verticalDpi="300" r:id="rId1"/>
  <headerFooter alignWithMargins="0">
    <oddHeader>&amp;C&amp;8SISTEMA DE INFORMACIÓN INTEGRADO&amp;R&amp;8&amp;A</oddHeader>
    <oddFooter>&amp;L&amp;8SECRETARÍA DE PLANIFICACIÓN ESTRATÉGICA&amp;C&amp;8&amp;P&amp;R&amp;8&amp;D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915"/>
  <sheetViews>
    <sheetView topLeftCell="I4" workbookViewId="0">
      <selection activeCell="M5" sqref="M5"/>
    </sheetView>
  </sheetViews>
  <sheetFormatPr baseColWidth="10" defaultColWidth="11" defaultRowHeight="11.25"/>
  <cols>
    <col min="1" max="1" width="34" style="90" customWidth="1"/>
    <col min="2" max="2" width="22.75" style="91" customWidth="1"/>
    <col min="3" max="3" width="27.5" style="91" customWidth="1"/>
    <col min="4" max="4" width="25.875" style="91" customWidth="1"/>
    <col min="5" max="5" width="19.75" style="91" customWidth="1"/>
    <col min="6" max="6" width="15.875" style="92" customWidth="1"/>
    <col min="7" max="7" width="8.875" style="92" customWidth="1"/>
    <col min="8" max="8" width="14.875" style="92" customWidth="1"/>
    <col min="9" max="9" width="14.375" style="91" customWidth="1"/>
    <col min="10" max="10" width="49.5" style="92" customWidth="1"/>
    <col min="11" max="11" width="42.75" style="92" customWidth="1"/>
    <col min="12" max="12" width="52.375" style="92" customWidth="1"/>
    <col min="13" max="13" width="15.5" style="286" customWidth="1"/>
    <col min="14" max="16384" width="11" style="93"/>
  </cols>
  <sheetData>
    <row r="1" spans="1:14" ht="22.5" customHeight="1">
      <c r="A1" s="115" t="s">
        <v>4377</v>
      </c>
      <c r="C1" s="94"/>
      <c r="D1" s="95"/>
      <c r="E1" s="190" t="s">
        <v>4025</v>
      </c>
      <c r="F1" s="191">
        <f>+'1-TABLERO DE CONTROL'!F3</f>
        <v>45063</v>
      </c>
    </row>
    <row r="2" spans="1:14" ht="17.25" customHeight="1">
      <c r="C2" s="93"/>
      <c r="D2" s="93"/>
      <c r="F2" s="94"/>
      <c r="G2" s="95"/>
    </row>
    <row r="3" spans="1:14" s="97" customFormat="1" ht="12.75" customHeight="1">
      <c r="A3" s="92">
        <v>1</v>
      </c>
      <c r="B3" s="92">
        <v>2</v>
      </c>
      <c r="C3" s="92">
        <v>3</v>
      </c>
      <c r="D3" s="92">
        <v>4</v>
      </c>
      <c r="E3" s="92">
        <v>5</v>
      </c>
      <c r="F3" s="92">
        <v>6</v>
      </c>
      <c r="G3" s="92">
        <v>7</v>
      </c>
      <c r="H3" s="92">
        <v>8</v>
      </c>
      <c r="I3" s="91">
        <v>9</v>
      </c>
      <c r="J3" s="92">
        <v>10</v>
      </c>
      <c r="K3" s="92">
        <v>11</v>
      </c>
      <c r="L3" s="92">
        <v>12</v>
      </c>
      <c r="M3" s="92">
        <v>13</v>
      </c>
    </row>
    <row r="4" spans="1:14" ht="41.45" customHeight="1">
      <c r="A4" s="304" t="s">
        <v>77</v>
      </c>
      <c r="B4" s="304" t="s">
        <v>79</v>
      </c>
      <c r="C4" s="305" t="s">
        <v>80</v>
      </c>
      <c r="D4" s="304" t="s">
        <v>4093</v>
      </c>
      <c r="E4" s="304" t="s">
        <v>78</v>
      </c>
      <c r="F4" s="305" t="s">
        <v>4385</v>
      </c>
      <c r="G4" s="305" t="s">
        <v>82</v>
      </c>
      <c r="H4" s="305" t="s">
        <v>4370</v>
      </c>
      <c r="I4" s="305" t="s">
        <v>4371</v>
      </c>
      <c r="J4" s="305" t="s">
        <v>4383</v>
      </c>
      <c r="K4" s="305" t="s">
        <v>24</v>
      </c>
      <c r="L4" s="305" t="s">
        <v>4372</v>
      </c>
      <c r="M4" s="306" t="s">
        <v>4376</v>
      </c>
    </row>
    <row r="5" spans="1:14" ht="25.5">
      <c r="A5" s="147" t="s">
        <v>109</v>
      </c>
      <c r="B5" s="147" t="s">
        <v>85</v>
      </c>
      <c r="C5" s="147" t="s">
        <v>111</v>
      </c>
      <c r="D5" s="147" t="s">
        <v>111</v>
      </c>
      <c r="E5" s="147" t="s">
        <v>110</v>
      </c>
      <c r="F5" s="239" t="s">
        <v>61</v>
      </c>
      <c r="G5" s="239">
        <v>25</v>
      </c>
      <c r="H5" s="239">
        <v>16</v>
      </c>
      <c r="I5" s="147"/>
      <c r="J5" s="239"/>
      <c r="K5" s="147"/>
      <c r="L5" s="147"/>
      <c r="M5" s="287"/>
    </row>
    <row r="6" spans="1:14" ht="25.5">
      <c r="A6" s="147" t="s">
        <v>112</v>
      </c>
      <c r="B6" s="147" t="s">
        <v>85</v>
      </c>
      <c r="C6" s="147" t="s">
        <v>111</v>
      </c>
      <c r="D6" s="147" t="s">
        <v>111</v>
      </c>
      <c r="E6" s="147" t="s">
        <v>110</v>
      </c>
      <c r="F6" s="239" t="s">
        <v>61</v>
      </c>
      <c r="G6" s="239">
        <v>25</v>
      </c>
      <c r="H6" s="239">
        <v>16</v>
      </c>
      <c r="I6" s="147"/>
      <c r="J6" s="239"/>
      <c r="K6" s="147"/>
      <c r="L6" s="147"/>
      <c r="M6" s="287"/>
    </row>
    <row r="7" spans="1:14" ht="190.15" customHeight="1">
      <c r="A7" s="273" t="str">
        <f>+'1-TABLERO DE CONTROL'!C15</f>
        <v>Gestión de Administración Operativa</v>
      </c>
      <c r="B7" s="274" t="str">
        <f>+'1-TABLERO DE CONTROL'!C5</f>
        <v xml:space="preserve">SECRETARIA GENERAL LEGAL Y TECNICA </v>
      </c>
      <c r="C7" s="275" t="str">
        <f>+'1-TABLERO DE CONTROL'!C7</f>
        <v>SECRETARIA TECNICA OPERATIVA</v>
      </c>
      <c r="D7" s="275" t="str">
        <f>+'1-TABLERO DE CONTROL'!$C$9</f>
        <v>DIRECCION PROVINCIAL BOLETIN OFICIAL</v>
      </c>
      <c r="E7" s="274" t="str">
        <f>+'1-TABLERO DE CONTROL'!O15</f>
        <v>Brindar soporte administrativo y legal</v>
      </c>
      <c r="F7" s="276" t="str">
        <f>+'1-TABLERO DE CONTROL'!N15</f>
        <v>1.4- Fortalecimiento de las capacidades institucionales</v>
      </c>
      <c r="G7" s="276" t="str">
        <f>+'1-TABLERO DE CONTROL'!L15</f>
        <v>25-Gobernanza</v>
      </c>
      <c r="H7" s="276" t="str">
        <f>+'1-TABLERO DE CONTROL'!J15</f>
        <v>Meta 16.6. Crear a todos los niveles instituciones eficaces y transparentes que rindan cuentas.</v>
      </c>
      <c r="I7" s="276" t="str">
        <f>+'1-TABLERO DE CONTROL'!K15</f>
        <v>16.6.2. Porcentaje de organismos de la Administración Pública Nacional que reportan métricas de calidad y satisfacción en la atención al ciudadano.</v>
      </c>
      <c r="J7" s="276" t="str">
        <f>+'1-TABLERO DE CONTROL'!F15</f>
        <v>OB: Desarrollar el Sistema Administrativo de la DPBO de manera eficaz y eficiente a través de mejoras :                  Metas:1- Equipar las oficinas con servicio de wifi, comunicación telefónica, equipos de Pc, escaners  e imperesoras necesarios; y softwear actualizados y sistemas operativos. 2- Implementar herramientas de gestión que permitan hacer el seguimiento y llevar a cabo el cálculo del rendimiento operativo de todas las actuaciones generadas.</v>
      </c>
      <c r="K7" s="276" t="str">
        <f>+'1-TABLERO DE CONTROL'!G15</f>
        <v>1- Mejorar el funcionamiento  operativo de la Direcion de Boletin Oficial, a fin de cumplir con los documentos a publicar en tiempo y forma.</v>
      </c>
      <c r="L7" s="284" t="s">
        <v>4379</v>
      </c>
      <c r="M7" s="277">
        <v>0.8666666666666667</v>
      </c>
      <c r="N7" s="336">
        <f>+AVERAGE(M7:M10)</f>
        <v>0.47370098039215686</v>
      </c>
    </row>
    <row r="8" spans="1:14" ht="119.45" customHeight="1">
      <c r="A8" s="278" t="e">
        <f>+'1-TABLERO DE CONTROL'!#REF!</f>
        <v>#REF!</v>
      </c>
      <c r="B8" s="147" t="str">
        <f>+'1-TABLERO DE CONTROL'!C5</f>
        <v xml:space="preserve">SECRETARIA GENERAL LEGAL Y TECNICA </v>
      </c>
      <c r="C8" s="265" t="str">
        <f>+'1-TABLERO DE CONTROL'!C7</f>
        <v>SECRETARIA TECNICA OPERATIVA</v>
      </c>
      <c r="D8" s="265" t="str">
        <f>+'1-TABLERO DE CONTROL'!$C$9</f>
        <v>DIRECCION PROVINCIAL BOLETIN OFICIAL</v>
      </c>
      <c r="E8" s="147" t="e">
        <f>+'1-TABLERO DE CONTROL'!#REF!</f>
        <v>#REF!</v>
      </c>
      <c r="F8" s="279" t="e">
        <f>+'1-TABLERO DE CONTROL'!#REF!</f>
        <v>#REF!</v>
      </c>
      <c r="G8" s="279" t="e">
        <f>+'1-TABLERO DE CONTROL'!#REF!</f>
        <v>#REF!</v>
      </c>
      <c r="H8" s="279" t="e">
        <f>+'1-TABLERO DE CONTROL'!#REF!</f>
        <v>#REF!</v>
      </c>
      <c r="I8" s="279" t="e">
        <f>+'1-TABLERO DE CONTROL'!#REF!</f>
        <v>#REF!</v>
      </c>
      <c r="J8" s="279" t="e">
        <f>+'1-TABLERO DE CONTROL'!#REF!</f>
        <v>#REF!</v>
      </c>
      <c r="K8" s="279" t="e">
        <f>+'1-TABLERO DE CONTROL'!#REF!</f>
        <v>#REF!</v>
      </c>
      <c r="L8" s="280" t="s">
        <v>4380</v>
      </c>
      <c r="M8" s="287">
        <v>0.47166666666666668</v>
      </c>
      <c r="N8" s="337"/>
    </row>
    <row r="9" spans="1:14" ht="129.6" customHeight="1">
      <c r="A9" s="278" t="e">
        <f>+'1-TABLERO DE CONTROL'!#REF!</f>
        <v>#REF!</v>
      </c>
      <c r="B9" s="147" t="str">
        <f>+'1-TABLERO DE CONTROL'!C5</f>
        <v xml:space="preserve">SECRETARIA GENERAL LEGAL Y TECNICA </v>
      </c>
      <c r="C9" s="265" t="str">
        <f>+'1-TABLERO DE CONTROL'!C7</f>
        <v>SECRETARIA TECNICA OPERATIVA</v>
      </c>
      <c r="D9" s="265" t="str">
        <f>+'1-TABLERO DE CONTROL'!$C$9</f>
        <v>DIRECCION PROVINCIAL BOLETIN OFICIAL</v>
      </c>
      <c r="E9" s="147" t="e">
        <f>+'1-TABLERO DE CONTROL'!#REF!</f>
        <v>#REF!</v>
      </c>
      <c r="F9" s="279" t="e">
        <f>+'1-TABLERO DE CONTROL'!#REF!</f>
        <v>#REF!</v>
      </c>
      <c r="G9" s="279" t="e">
        <f>+'1-TABLERO DE CONTROL'!#REF!</f>
        <v>#REF!</v>
      </c>
      <c r="H9" s="279" t="e">
        <f>+'1-TABLERO DE CONTROL'!#REF!</f>
        <v>#REF!</v>
      </c>
      <c r="I9" s="279" t="e">
        <f>+'1-TABLERO DE CONTROL'!#REF!</f>
        <v>#REF!</v>
      </c>
      <c r="J9" s="279" t="e">
        <f>+'1-TABLERO DE CONTROL'!#REF!</f>
        <v>#REF!</v>
      </c>
      <c r="K9" s="279" t="e">
        <f>+'1-TABLERO DE CONTROL'!#REF!</f>
        <v>#REF!</v>
      </c>
      <c r="L9" s="280" t="s">
        <v>4381</v>
      </c>
      <c r="M9" s="287">
        <v>0.35647058823529415</v>
      </c>
      <c r="N9" s="337"/>
    </row>
    <row r="10" spans="1:14" ht="69.599999999999994" customHeight="1">
      <c r="A10" s="281" t="e">
        <f>+'1-TABLERO DE CONTROL'!#REF!</f>
        <v>#REF!</v>
      </c>
      <c r="B10" s="268" t="str">
        <f>+'1-TABLERO DE CONTROL'!C5</f>
        <v xml:space="preserve">SECRETARIA GENERAL LEGAL Y TECNICA </v>
      </c>
      <c r="C10" s="282" t="str">
        <f>+'1-TABLERO DE CONTROL'!C7</f>
        <v>SECRETARIA TECNICA OPERATIVA</v>
      </c>
      <c r="D10" s="265" t="str">
        <f>+'1-TABLERO DE CONTROL'!$C$9</f>
        <v>DIRECCION PROVINCIAL BOLETIN OFICIAL</v>
      </c>
      <c r="E10" s="268" t="e">
        <f>+'1-TABLERO DE CONTROL'!#REF!</f>
        <v>#REF!</v>
      </c>
      <c r="F10" s="283" t="e">
        <f>+'1-TABLERO DE CONTROL'!#REF!</f>
        <v>#REF!</v>
      </c>
      <c r="G10" s="283" t="e">
        <f>+'1-TABLERO DE CONTROL'!#REF!</f>
        <v>#REF!</v>
      </c>
      <c r="H10" s="283" t="e">
        <f>+'1-TABLERO DE CONTROL'!#REF!</f>
        <v>#REF!</v>
      </c>
      <c r="I10" s="283" t="e">
        <f>+'1-TABLERO DE CONTROL'!#REF!</f>
        <v>#REF!</v>
      </c>
      <c r="J10" s="283" t="e">
        <f>+'1-TABLERO DE CONTROL'!#REF!</f>
        <v>#REF!</v>
      </c>
      <c r="K10" s="283" t="e">
        <f>+'1-TABLERO DE CONTROL'!#REF!</f>
        <v>#REF!</v>
      </c>
      <c r="L10" s="285" t="s">
        <v>4382</v>
      </c>
      <c r="M10" s="288">
        <v>0.2</v>
      </c>
      <c r="N10" s="337"/>
    </row>
    <row r="11" spans="1:14" ht="25.5">
      <c r="A11" s="240" t="s">
        <v>113</v>
      </c>
      <c r="B11" s="147" t="s">
        <v>85</v>
      </c>
      <c r="C11" s="265" t="s">
        <v>111</v>
      </c>
      <c r="D11" s="147" t="s">
        <v>114</v>
      </c>
      <c r="E11" s="147" t="s">
        <v>110</v>
      </c>
      <c r="F11" s="239" t="s">
        <v>61</v>
      </c>
      <c r="G11" s="239">
        <v>25</v>
      </c>
      <c r="H11" s="239">
        <v>16</v>
      </c>
      <c r="I11" s="147"/>
      <c r="J11" s="239"/>
      <c r="K11" s="239"/>
      <c r="L11" s="239"/>
      <c r="M11" s="287">
        <v>0.35</v>
      </c>
    </row>
    <row r="12" spans="1:14" ht="25.5">
      <c r="A12" s="240" t="s">
        <v>115</v>
      </c>
      <c r="B12" s="147" t="s">
        <v>85</v>
      </c>
      <c r="C12" s="265" t="s">
        <v>111</v>
      </c>
      <c r="D12" s="147" t="s">
        <v>114</v>
      </c>
      <c r="E12" s="147" t="s">
        <v>110</v>
      </c>
      <c r="F12" s="239" t="s">
        <v>66</v>
      </c>
      <c r="G12" s="239">
        <v>7</v>
      </c>
      <c r="H12" s="239">
        <v>11</v>
      </c>
      <c r="I12" s="147"/>
      <c r="J12" s="239"/>
      <c r="K12" s="239"/>
      <c r="L12" s="239"/>
      <c r="M12" s="287">
        <v>0.45</v>
      </c>
    </row>
    <row r="13" spans="1:14" ht="25.5">
      <c r="A13" s="240" t="s">
        <v>116</v>
      </c>
      <c r="B13" s="147" t="s">
        <v>85</v>
      </c>
      <c r="C13" s="265" t="s">
        <v>111</v>
      </c>
      <c r="D13" s="147" t="s">
        <v>114</v>
      </c>
      <c r="E13" s="147" t="s">
        <v>110</v>
      </c>
      <c r="F13" s="239" t="s">
        <v>61</v>
      </c>
      <c r="G13" s="239">
        <v>25</v>
      </c>
      <c r="H13" s="239">
        <v>16</v>
      </c>
      <c r="I13" s="147"/>
      <c r="J13" s="239"/>
      <c r="K13" s="239"/>
      <c r="L13" s="239"/>
      <c r="M13" s="287">
        <v>0.85</v>
      </c>
    </row>
    <row r="14" spans="1:14" ht="25.5">
      <c r="A14" s="147" t="s">
        <v>117</v>
      </c>
      <c r="B14" s="147" t="s">
        <v>85</v>
      </c>
      <c r="C14" s="265" t="s">
        <v>111</v>
      </c>
      <c r="D14" s="147" t="s">
        <v>114</v>
      </c>
      <c r="E14" s="147" t="s">
        <v>110</v>
      </c>
      <c r="F14" s="239" t="s">
        <v>61</v>
      </c>
      <c r="G14" s="239">
        <v>25</v>
      </c>
      <c r="H14" s="239">
        <v>16</v>
      </c>
      <c r="I14" s="147"/>
      <c r="J14" s="239"/>
      <c r="K14" s="239"/>
      <c r="L14" s="239"/>
      <c r="M14" s="287">
        <v>0.24</v>
      </c>
    </row>
    <row r="15" spans="1:14" ht="25.5">
      <c r="A15" s="147" t="s">
        <v>118</v>
      </c>
      <c r="B15" s="147" t="s">
        <v>85</v>
      </c>
      <c r="C15" s="265" t="s">
        <v>111</v>
      </c>
      <c r="D15" s="147" t="s">
        <v>119</v>
      </c>
      <c r="E15" s="147" t="s">
        <v>110</v>
      </c>
      <c r="F15" s="239" t="s">
        <v>61</v>
      </c>
      <c r="G15" s="239">
        <v>25</v>
      </c>
      <c r="H15" s="239">
        <v>16</v>
      </c>
      <c r="I15" s="147"/>
      <c r="J15" s="239"/>
      <c r="K15" s="239"/>
      <c r="L15" s="239"/>
      <c r="M15" s="287">
        <v>0.54</v>
      </c>
    </row>
    <row r="16" spans="1:14" ht="25.5">
      <c r="A16" s="147" t="s">
        <v>120</v>
      </c>
      <c r="B16" s="147" t="s">
        <v>85</v>
      </c>
      <c r="C16" s="265" t="s">
        <v>111</v>
      </c>
      <c r="D16" s="147" t="s">
        <v>119</v>
      </c>
      <c r="E16" s="147" t="s">
        <v>110</v>
      </c>
      <c r="F16" s="239" t="s">
        <v>61</v>
      </c>
      <c r="G16" s="239">
        <v>16</v>
      </c>
      <c r="H16" s="239">
        <v>16</v>
      </c>
      <c r="I16" s="147"/>
      <c r="J16" s="239"/>
      <c r="K16" s="239"/>
      <c r="L16" s="239"/>
      <c r="M16" s="287">
        <v>0.12</v>
      </c>
    </row>
    <row r="17" spans="1:13" ht="25.5">
      <c r="A17" s="147" t="s">
        <v>121</v>
      </c>
      <c r="B17" s="147" t="s">
        <v>85</v>
      </c>
      <c r="C17" s="265" t="s">
        <v>111</v>
      </c>
      <c r="D17" s="147" t="s">
        <v>119</v>
      </c>
      <c r="E17" s="147" t="s">
        <v>110</v>
      </c>
      <c r="F17" s="239" t="s">
        <v>61</v>
      </c>
      <c r="G17" s="239">
        <v>25</v>
      </c>
      <c r="H17" s="239">
        <v>16</v>
      </c>
      <c r="I17" s="147"/>
      <c r="J17" s="239"/>
      <c r="K17" s="239"/>
      <c r="L17" s="239"/>
      <c r="M17" s="287">
        <v>0.35</v>
      </c>
    </row>
    <row r="18" spans="1:13" ht="38.25">
      <c r="A18" s="147" t="s">
        <v>122</v>
      </c>
      <c r="B18" s="147" t="s">
        <v>85</v>
      </c>
      <c r="C18" s="265" t="s">
        <v>111</v>
      </c>
      <c r="D18" s="147" t="s">
        <v>119</v>
      </c>
      <c r="E18" s="147" t="s">
        <v>110</v>
      </c>
      <c r="F18" s="239" t="s">
        <v>61</v>
      </c>
      <c r="G18" s="239">
        <v>25</v>
      </c>
      <c r="H18" s="239">
        <v>16</v>
      </c>
      <c r="I18" s="147"/>
      <c r="J18" s="239"/>
      <c r="K18" s="239"/>
      <c r="L18" s="239"/>
      <c r="M18" s="287">
        <v>0.45</v>
      </c>
    </row>
    <row r="19" spans="1:13" ht="25.5">
      <c r="A19" s="147" t="s">
        <v>123</v>
      </c>
      <c r="B19" s="147" t="s">
        <v>85</v>
      </c>
      <c r="C19" s="265" t="s">
        <v>111</v>
      </c>
      <c r="D19" s="147" t="s">
        <v>124</v>
      </c>
      <c r="E19" s="147" t="s">
        <v>110</v>
      </c>
      <c r="F19" s="239" t="s">
        <v>61</v>
      </c>
      <c r="G19" s="239">
        <v>25</v>
      </c>
      <c r="H19" s="239">
        <v>16</v>
      </c>
      <c r="I19" s="147"/>
      <c r="J19" s="239"/>
      <c r="K19" s="239"/>
      <c r="L19" s="239"/>
      <c r="M19" s="287">
        <v>0.85</v>
      </c>
    </row>
    <row r="20" spans="1:13" ht="25.5">
      <c r="A20" s="147" t="s">
        <v>125</v>
      </c>
      <c r="B20" s="147" t="s">
        <v>85</v>
      </c>
      <c r="C20" s="265" t="s">
        <v>111</v>
      </c>
      <c r="D20" s="147" t="s">
        <v>124</v>
      </c>
      <c r="E20" s="147" t="s">
        <v>110</v>
      </c>
      <c r="F20" s="239" t="s">
        <v>61</v>
      </c>
      <c r="G20" s="239">
        <v>25</v>
      </c>
      <c r="H20" s="239">
        <v>16</v>
      </c>
      <c r="I20" s="147"/>
      <c r="J20" s="239"/>
      <c r="K20" s="239"/>
      <c r="L20" s="239"/>
      <c r="M20" s="287">
        <v>0.24</v>
      </c>
    </row>
    <row r="21" spans="1:13" ht="25.5">
      <c r="A21" s="147" t="s">
        <v>126</v>
      </c>
      <c r="B21" s="147" t="s">
        <v>85</v>
      </c>
      <c r="C21" s="265" t="s">
        <v>111</v>
      </c>
      <c r="D21" s="147" t="s">
        <v>124</v>
      </c>
      <c r="E21" s="147" t="s">
        <v>110</v>
      </c>
      <c r="F21" s="239" t="s">
        <v>61</v>
      </c>
      <c r="G21" s="239">
        <v>9</v>
      </c>
      <c r="H21" s="239">
        <v>16</v>
      </c>
      <c r="I21" s="147"/>
      <c r="J21" s="239"/>
      <c r="K21" s="239"/>
      <c r="L21" s="239"/>
      <c r="M21" s="287">
        <v>0.54</v>
      </c>
    </row>
    <row r="22" spans="1:13" ht="25.5">
      <c r="A22" s="147" t="s">
        <v>127</v>
      </c>
      <c r="B22" s="147" t="s">
        <v>85</v>
      </c>
      <c r="C22" s="265" t="s">
        <v>111</v>
      </c>
      <c r="D22" s="147" t="s">
        <v>124</v>
      </c>
      <c r="E22" s="147" t="s">
        <v>110</v>
      </c>
      <c r="F22" s="239" t="s">
        <v>61</v>
      </c>
      <c r="G22" s="239">
        <v>25</v>
      </c>
      <c r="H22" s="239">
        <v>16</v>
      </c>
      <c r="I22" s="147"/>
      <c r="J22" s="239"/>
      <c r="K22" s="239"/>
      <c r="L22" s="239"/>
      <c r="M22" s="287">
        <v>0.47</v>
      </c>
    </row>
    <row r="23" spans="1:13" ht="25.5">
      <c r="A23" s="147" t="s">
        <v>128</v>
      </c>
      <c r="B23" s="147" t="s">
        <v>85</v>
      </c>
      <c r="C23" s="265" t="s">
        <v>111</v>
      </c>
      <c r="D23" s="147" t="s">
        <v>124</v>
      </c>
      <c r="E23" s="147" t="s">
        <v>110</v>
      </c>
      <c r="F23" s="239" t="s">
        <v>66</v>
      </c>
      <c r="G23" s="239">
        <v>25</v>
      </c>
      <c r="H23" s="239">
        <v>16</v>
      </c>
      <c r="I23" s="147"/>
      <c r="J23" s="239"/>
      <c r="K23" s="239"/>
      <c r="L23" s="239"/>
      <c r="M23" s="287">
        <v>0.56000000000000005</v>
      </c>
    </row>
    <row r="24" spans="1:13" ht="25.5">
      <c r="A24" s="147" t="s">
        <v>129</v>
      </c>
      <c r="B24" s="147" t="s">
        <v>85</v>
      </c>
      <c r="C24" s="265" t="s">
        <v>111</v>
      </c>
      <c r="D24" s="147" t="s">
        <v>130</v>
      </c>
      <c r="E24" s="147" t="s">
        <v>110</v>
      </c>
      <c r="F24" s="239" t="s">
        <v>61</v>
      </c>
      <c r="G24" s="239">
        <v>25</v>
      </c>
      <c r="H24" s="239">
        <v>16</v>
      </c>
      <c r="I24" s="147"/>
      <c r="J24" s="239"/>
      <c r="K24" s="239"/>
      <c r="L24" s="239"/>
      <c r="M24" s="287">
        <v>0.64</v>
      </c>
    </row>
    <row r="25" spans="1:13" ht="25.5">
      <c r="A25" s="147" t="s">
        <v>131</v>
      </c>
      <c r="B25" s="147" t="s">
        <v>85</v>
      </c>
      <c r="C25" s="265" t="s">
        <v>111</v>
      </c>
      <c r="D25" s="147" t="s">
        <v>130</v>
      </c>
      <c r="E25" s="147" t="s">
        <v>110</v>
      </c>
      <c r="F25" s="239" t="s">
        <v>61</v>
      </c>
      <c r="G25" s="239">
        <v>25</v>
      </c>
      <c r="H25" s="239">
        <v>16</v>
      </c>
      <c r="I25" s="147"/>
      <c r="J25" s="239"/>
      <c r="K25" s="239"/>
      <c r="L25" s="239"/>
      <c r="M25" s="287">
        <v>0.12</v>
      </c>
    </row>
    <row r="26" spans="1:13" ht="25.5">
      <c r="A26" s="147" t="s">
        <v>132</v>
      </c>
      <c r="B26" s="147" t="s">
        <v>85</v>
      </c>
      <c r="C26" s="265" t="s">
        <v>111</v>
      </c>
      <c r="D26" s="147" t="s">
        <v>130</v>
      </c>
      <c r="E26" s="147" t="s">
        <v>110</v>
      </c>
      <c r="F26" s="239" t="s">
        <v>61</v>
      </c>
      <c r="G26" s="239">
        <v>25</v>
      </c>
      <c r="H26" s="239">
        <v>16</v>
      </c>
      <c r="I26" s="147"/>
      <c r="J26" s="239"/>
      <c r="K26" s="239"/>
      <c r="L26" s="239"/>
      <c r="M26" s="287">
        <v>0.25</v>
      </c>
    </row>
    <row r="27" spans="1:13" ht="25.5">
      <c r="A27" s="147" t="s">
        <v>133</v>
      </c>
      <c r="B27" s="147" t="s">
        <v>85</v>
      </c>
      <c r="C27" s="265" t="s">
        <v>111</v>
      </c>
      <c r="D27" s="147" t="s">
        <v>130</v>
      </c>
      <c r="E27" s="147" t="s">
        <v>110</v>
      </c>
      <c r="F27" s="239" t="s">
        <v>61</v>
      </c>
      <c r="G27" s="239">
        <v>25</v>
      </c>
      <c r="H27" s="239">
        <v>16</v>
      </c>
      <c r="I27" s="147"/>
      <c r="J27" s="239"/>
      <c r="K27" s="239"/>
      <c r="L27" s="239"/>
      <c r="M27" s="287">
        <v>0.24</v>
      </c>
    </row>
    <row r="28" spans="1:13" ht="25.5">
      <c r="A28" s="147" t="s">
        <v>134</v>
      </c>
      <c r="B28" s="147" t="s">
        <v>85</v>
      </c>
      <c r="C28" s="265" t="s">
        <v>111</v>
      </c>
      <c r="D28" s="147" t="s">
        <v>130</v>
      </c>
      <c r="E28" s="147" t="s">
        <v>110</v>
      </c>
      <c r="F28" s="239" t="s">
        <v>61</v>
      </c>
      <c r="G28" s="239">
        <v>25</v>
      </c>
      <c r="H28" s="239">
        <v>16</v>
      </c>
      <c r="I28" s="147"/>
      <c r="J28" s="239"/>
      <c r="K28" s="239"/>
      <c r="L28" s="239"/>
      <c r="M28" s="287">
        <v>0.26</v>
      </c>
    </row>
    <row r="29" spans="1:13" ht="25.5">
      <c r="A29" s="147" t="s">
        <v>135</v>
      </c>
      <c r="B29" s="147" t="s">
        <v>85</v>
      </c>
      <c r="C29" s="265" t="s">
        <v>111</v>
      </c>
      <c r="D29" s="147" t="s">
        <v>130</v>
      </c>
      <c r="E29" s="147" t="s">
        <v>110</v>
      </c>
      <c r="F29" s="239" t="s">
        <v>61</v>
      </c>
      <c r="G29" s="239">
        <v>25</v>
      </c>
      <c r="H29" s="239">
        <v>16</v>
      </c>
      <c r="I29" s="147"/>
      <c r="J29" s="239"/>
      <c r="K29" s="239"/>
      <c r="L29" s="239"/>
      <c r="M29" s="287">
        <v>0.54</v>
      </c>
    </row>
    <row r="30" spans="1:13" ht="38.25">
      <c r="A30" s="147" t="s">
        <v>136</v>
      </c>
      <c r="B30" s="147" t="s">
        <v>85</v>
      </c>
      <c r="C30" s="265" t="s">
        <v>111</v>
      </c>
      <c r="D30" s="240" t="s">
        <v>4092</v>
      </c>
      <c r="E30" s="147" t="s">
        <v>137</v>
      </c>
      <c r="F30" s="239" t="s">
        <v>64</v>
      </c>
      <c r="G30" s="241">
        <v>25</v>
      </c>
      <c r="H30" s="239">
        <v>17</v>
      </c>
      <c r="I30" s="147"/>
      <c r="J30" s="239"/>
      <c r="K30" s="239"/>
      <c r="L30" s="239"/>
      <c r="M30" s="289">
        <v>0.52</v>
      </c>
    </row>
    <row r="31" spans="1:13" ht="38.25">
      <c r="A31" s="147" t="s">
        <v>138</v>
      </c>
      <c r="B31" s="147" t="s">
        <v>85</v>
      </c>
      <c r="C31" s="265" t="s">
        <v>111</v>
      </c>
      <c r="D31" s="240" t="s">
        <v>4092</v>
      </c>
      <c r="E31" s="147" t="s">
        <v>137</v>
      </c>
      <c r="F31" s="239" t="s">
        <v>64</v>
      </c>
      <c r="G31" s="241">
        <v>25</v>
      </c>
      <c r="H31" s="239">
        <v>17</v>
      </c>
      <c r="I31" s="147"/>
      <c r="J31" s="239"/>
      <c r="K31" s="239"/>
      <c r="L31" s="239"/>
      <c r="M31" s="289">
        <v>0.41</v>
      </c>
    </row>
    <row r="32" spans="1:13" ht="20.45" customHeight="1">
      <c r="A32" s="147" t="s">
        <v>83</v>
      </c>
      <c r="B32" s="147" t="s">
        <v>85</v>
      </c>
      <c r="C32" s="147" t="s">
        <v>86</v>
      </c>
      <c r="D32" s="147" t="s">
        <v>86</v>
      </c>
      <c r="E32" s="147" t="s">
        <v>84</v>
      </c>
      <c r="F32" s="239" t="s">
        <v>61</v>
      </c>
      <c r="G32" s="239">
        <v>25</v>
      </c>
      <c r="H32" s="239">
        <v>16</v>
      </c>
      <c r="I32" s="147"/>
      <c r="J32" s="239"/>
      <c r="K32" s="239"/>
      <c r="L32" s="239"/>
      <c r="M32" s="287">
        <v>0.51</v>
      </c>
    </row>
    <row r="33" spans="1:13" ht="25.5">
      <c r="A33" s="147" t="s">
        <v>87</v>
      </c>
      <c r="B33" s="147" t="s">
        <v>85</v>
      </c>
      <c r="C33" s="147" t="s">
        <v>89</v>
      </c>
      <c r="D33" s="147" t="s">
        <v>89</v>
      </c>
      <c r="E33" s="147" t="s">
        <v>88</v>
      </c>
      <c r="F33" s="239" t="s">
        <v>61</v>
      </c>
      <c r="G33" s="239">
        <v>25</v>
      </c>
      <c r="H33" s="239">
        <v>16</v>
      </c>
      <c r="I33" s="147"/>
      <c r="J33" s="239"/>
      <c r="K33" s="239"/>
      <c r="L33" s="239"/>
      <c r="M33" s="287">
        <v>0.48</v>
      </c>
    </row>
    <row r="34" spans="1:13" ht="25.5">
      <c r="A34" s="147" t="s">
        <v>90</v>
      </c>
      <c r="B34" s="147" t="s">
        <v>85</v>
      </c>
      <c r="C34" s="147" t="s">
        <v>89</v>
      </c>
      <c r="D34" s="147" t="s">
        <v>89</v>
      </c>
      <c r="E34" s="147" t="s">
        <v>91</v>
      </c>
      <c r="F34" s="239" t="s">
        <v>61</v>
      </c>
      <c r="G34" s="239">
        <v>25</v>
      </c>
      <c r="H34" s="239">
        <v>16</v>
      </c>
      <c r="I34" s="147"/>
      <c r="J34" s="239"/>
      <c r="K34" s="239"/>
      <c r="L34" s="239"/>
      <c r="M34" s="287">
        <v>0.25</v>
      </c>
    </row>
    <row r="35" spans="1:13" ht="25.5">
      <c r="A35" s="147" t="s">
        <v>92</v>
      </c>
      <c r="B35" s="147" t="s">
        <v>85</v>
      </c>
      <c r="C35" s="147" t="s">
        <v>89</v>
      </c>
      <c r="D35" s="147" t="s">
        <v>89</v>
      </c>
      <c r="E35" s="147" t="s">
        <v>93</v>
      </c>
      <c r="F35" s="239" t="s">
        <v>61</v>
      </c>
      <c r="G35" s="239">
        <v>25</v>
      </c>
      <c r="H35" s="239">
        <v>16</v>
      </c>
      <c r="I35" s="147"/>
      <c r="J35" s="239"/>
      <c r="K35" s="239"/>
      <c r="L35" s="239"/>
      <c r="M35" s="287">
        <v>0.45</v>
      </c>
    </row>
    <row r="36" spans="1:13" ht="25.5">
      <c r="A36" s="147" t="s">
        <v>94</v>
      </c>
      <c r="B36" s="147" t="s">
        <v>85</v>
      </c>
      <c r="C36" s="147" t="s">
        <v>89</v>
      </c>
      <c r="D36" s="147" t="s">
        <v>89</v>
      </c>
      <c r="E36" s="147" t="s">
        <v>95</v>
      </c>
      <c r="F36" s="239" t="s">
        <v>61</v>
      </c>
      <c r="G36" s="239">
        <v>25</v>
      </c>
      <c r="H36" s="239">
        <v>16</v>
      </c>
      <c r="I36" s="147"/>
      <c r="J36" s="239"/>
      <c r="K36" s="239"/>
      <c r="L36" s="239"/>
      <c r="M36" s="287">
        <v>0.26</v>
      </c>
    </row>
    <row r="37" spans="1:13" ht="25.5">
      <c r="A37" s="147" t="s">
        <v>96</v>
      </c>
      <c r="B37" s="147" t="s">
        <v>85</v>
      </c>
      <c r="C37" s="147" t="s">
        <v>89</v>
      </c>
      <c r="D37" s="147" t="s">
        <v>89</v>
      </c>
      <c r="E37" s="147" t="s">
        <v>95</v>
      </c>
      <c r="F37" s="239" t="s">
        <v>61</v>
      </c>
      <c r="G37" s="239">
        <v>25</v>
      </c>
      <c r="H37" s="239">
        <v>16</v>
      </c>
      <c r="I37" s="147"/>
      <c r="J37" s="239"/>
      <c r="K37" s="239"/>
      <c r="L37" s="239"/>
      <c r="M37" s="287">
        <v>0.35</v>
      </c>
    </row>
    <row r="38" spans="1:13" ht="25.5">
      <c r="A38" s="147" t="s">
        <v>97</v>
      </c>
      <c r="B38" s="147" t="s">
        <v>85</v>
      </c>
      <c r="C38" s="147" t="s">
        <v>89</v>
      </c>
      <c r="D38" s="147" t="s">
        <v>89</v>
      </c>
      <c r="E38" s="147" t="s">
        <v>98</v>
      </c>
      <c r="F38" s="239" t="s">
        <v>61</v>
      </c>
      <c r="G38" s="239">
        <v>25</v>
      </c>
      <c r="H38" s="239">
        <v>16</v>
      </c>
      <c r="I38" s="147"/>
      <c r="J38" s="239"/>
      <c r="K38" s="239"/>
      <c r="L38" s="239"/>
      <c r="M38" s="287">
        <v>0.48</v>
      </c>
    </row>
    <row r="39" spans="1:13" ht="51">
      <c r="A39" s="147" t="s">
        <v>99</v>
      </c>
      <c r="B39" s="147" t="s">
        <v>85</v>
      </c>
      <c r="C39" s="147" t="s">
        <v>101</v>
      </c>
      <c r="D39" s="147" t="s">
        <v>101</v>
      </c>
      <c r="E39" s="147" t="s">
        <v>100</v>
      </c>
      <c r="F39" s="239" t="s">
        <v>61</v>
      </c>
      <c r="G39" s="239">
        <v>25</v>
      </c>
      <c r="H39" s="239">
        <v>16</v>
      </c>
      <c r="I39" s="147"/>
      <c r="J39" s="239"/>
      <c r="K39" s="239"/>
      <c r="L39" s="239"/>
      <c r="M39" s="287">
        <v>0.61</v>
      </c>
    </row>
    <row r="40" spans="1:13" ht="38.25">
      <c r="A40" s="147" t="s">
        <v>102</v>
      </c>
      <c r="B40" s="147" t="s">
        <v>85</v>
      </c>
      <c r="C40" s="147" t="s">
        <v>101</v>
      </c>
      <c r="D40" s="147" t="s">
        <v>101</v>
      </c>
      <c r="E40" s="147" t="s">
        <v>103</v>
      </c>
      <c r="F40" s="239" t="s">
        <v>62</v>
      </c>
      <c r="G40" s="239">
        <v>1</v>
      </c>
      <c r="H40" s="239">
        <v>3</v>
      </c>
      <c r="I40" s="147"/>
      <c r="J40" s="239"/>
      <c r="K40" s="239"/>
      <c r="L40" s="239"/>
      <c r="M40" s="287">
        <v>0.22</v>
      </c>
    </row>
    <row r="41" spans="1:13" ht="38.25">
      <c r="A41" s="147" t="s">
        <v>104</v>
      </c>
      <c r="B41" s="147" t="s">
        <v>85</v>
      </c>
      <c r="C41" s="147" t="s">
        <v>101</v>
      </c>
      <c r="D41" s="147" t="s">
        <v>101</v>
      </c>
      <c r="E41" s="147" t="s">
        <v>105</v>
      </c>
      <c r="F41" s="239" t="s">
        <v>62</v>
      </c>
      <c r="G41" s="239">
        <v>12</v>
      </c>
      <c r="H41" s="239">
        <v>1</v>
      </c>
      <c r="I41" s="147"/>
      <c r="J41" s="239"/>
      <c r="K41" s="239"/>
      <c r="L41" s="239"/>
      <c r="M41" s="287">
        <v>0.15</v>
      </c>
    </row>
    <row r="42" spans="1:13" ht="38.25">
      <c r="A42" s="147" t="s">
        <v>106</v>
      </c>
      <c r="B42" s="147" t="s">
        <v>85</v>
      </c>
      <c r="C42" s="147" t="s">
        <v>108</v>
      </c>
      <c r="D42" s="147" t="s">
        <v>108</v>
      </c>
      <c r="E42" s="147" t="s">
        <v>107</v>
      </c>
      <c r="F42" s="239" t="s">
        <v>62</v>
      </c>
      <c r="G42" s="239">
        <v>25</v>
      </c>
      <c r="H42" s="239">
        <v>16</v>
      </c>
      <c r="I42" s="147"/>
      <c r="J42" s="239"/>
      <c r="K42" s="239"/>
      <c r="L42" s="239"/>
      <c r="M42" s="287">
        <v>0.25</v>
      </c>
    </row>
    <row r="43" spans="1:13" ht="25.5">
      <c r="A43" s="147" t="s">
        <v>139</v>
      </c>
      <c r="B43" s="147" t="s">
        <v>85</v>
      </c>
      <c r="C43" s="240" t="s">
        <v>4092</v>
      </c>
      <c r="D43" s="147" t="s">
        <v>141</v>
      </c>
      <c r="E43" s="240" t="s">
        <v>140</v>
      </c>
      <c r="F43" s="239" t="s">
        <v>64</v>
      </c>
      <c r="G43" s="241">
        <v>25</v>
      </c>
      <c r="H43" s="239">
        <v>17</v>
      </c>
      <c r="I43" s="147"/>
      <c r="J43" s="239"/>
      <c r="K43" s="239"/>
      <c r="L43" s="239"/>
      <c r="M43" s="289">
        <v>0.25</v>
      </c>
    </row>
    <row r="44" spans="1:13" ht="25.5">
      <c r="A44" s="147" t="s">
        <v>142</v>
      </c>
      <c r="B44" s="147" t="s">
        <v>85</v>
      </c>
      <c r="C44" s="147" t="s">
        <v>141</v>
      </c>
      <c r="D44" s="147" t="s">
        <v>141</v>
      </c>
      <c r="E44" s="240" t="s">
        <v>140</v>
      </c>
      <c r="F44" s="239" t="s">
        <v>62</v>
      </c>
      <c r="G44" s="241">
        <v>2</v>
      </c>
      <c r="H44" s="241">
        <v>4</v>
      </c>
      <c r="I44" s="242"/>
      <c r="J44" s="241"/>
      <c r="K44" s="241"/>
      <c r="L44" s="241"/>
      <c r="M44" s="289">
        <v>0.24</v>
      </c>
    </row>
    <row r="45" spans="1:13" ht="25.5">
      <c r="A45" s="147" t="s">
        <v>143</v>
      </c>
      <c r="B45" s="147" t="s">
        <v>85</v>
      </c>
      <c r="C45" s="147" t="s">
        <v>141</v>
      </c>
      <c r="D45" s="147" t="s">
        <v>141</v>
      </c>
      <c r="E45" s="240" t="s">
        <v>140</v>
      </c>
      <c r="F45" s="239" t="s">
        <v>144</v>
      </c>
      <c r="G45" s="241">
        <v>4</v>
      </c>
      <c r="H45" s="241">
        <v>8</v>
      </c>
      <c r="I45" s="242"/>
      <c r="J45" s="241"/>
      <c r="K45" s="241"/>
      <c r="L45" s="241"/>
      <c r="M45" s="289">
        <v>0.26</v>
      </c>
    </row>
    <row r="46" spans="1:13" ht="38.25">
      <c r="A46" s="131" t="s">
        <v>145</v>
      </c>
      <c r="B46" s="147" t="s">
        <v>85</v>
      </c>
      <c r="C46" s="147" t="s">
        <v>147</v>
      </c>
      <c r="D46" s="147" t="s">
        <v>148</v>
      </c>
      <c r="E46" s="147" t="s">
        <v>146</v>
      </c>
      <c r="F46" s="239" t="s">
        <v>61</v>
      </c>
      <c r="G46" s="241">
        <v>25</v>
      </c>
      <c r="H46" s="241">
        <v>16</v>
      </c>
      <c r="I46" s="242"/>
      <c r="J46" s="241"/>
      <c r="K46" s="241"/>
      <c r="L46" s="241"/>
      <c r="M46" s="289">
        <v>0.35</v>
      </c>
    </row>
    <row r="47" spans="1:13" ht="38.25">
      <c r="A47" s="131" t="s">
        <v>149</v>
      </c>
      <c r="B47" s="147" t="s">
        <v>85</v>
      </c>
      <c r="C47" s="147" t="s">
        <v>147</v>
      </c>
      <c r="D47" s="147" t="s">
        <v>148</v>
      </c>
      <c r="E47" s="147" t="s">
        <v>146</v>
      </c>
      <c r="F47" s="239" t="s">
        <v>61</v>
      </c>
      <c r="G47" s="241">
        <v>25</v>
      </c>
      <c r="H47" s="241">
        <v>16</v>
      </c>
      <c r="I47" s="242"/>
      <c r="J47" s="241"/>
      <c r="K47" s="241"/>
      <c r="L47" s="241"/>
      <c r="M47" s="289">
        <v>0.24</v>
      </c>
    </row>
    <row r="48" spans="1:13" ht="25.5">
      <c r="A48" s="131" t="s">
        <v>150</v>
      </c>
      <c r="B48" s="147" t="s">
        <v>85</v>
      </c>
      <c r="C48" s="147" t="s">
        <v>147</v>
      </c>
      <c r="D48" s="147" t="s">
        <v>148</v>
      </c>
      <c r="E48" s="147" t="s">
        <v>151</v>
      </c>
      <c r="F48" s="239" t="s">
        <v>61</v>
      </c>
      <c r="G48" s="241">
        <v>25</v>
      </c>
      <c r="H48" s="241">
        <v>3</v>
      </c>
      <c r="I48" s="242"/>
      <c r="J48" s="241"/>
      <c r="K48" s="241"/>
      <c r="L48" s="241"/>
      <c r="M48" s="289">
        <v>0.41</v>
      </c>
    </row>
    <row r="49" spans="1:13" ht="25.5">
      <c r="A49" s="131" t="s">
        <v>152</v>
      </c>
      <c r="B49" s="147" t="s">
        <v>85</v>
      </c>
      <c r="C49" s="147" t="s">
        <v>147</v>
      </c>
      <c r="D49" s="147" t="s">
        <v>148</v>
      </c>
      <c r="E49" s="147" t="s">
        <v>153</v>
      </c>
      <c r="F49" s="239" t="s">
        <v>62</v>
      </c>
      <c r="G49" s="241">
        <v>22</v>
      </c>
      <c r="H49" s="241">
        <v>12</v>
      </c>
      <c r="I49" s="242"/>
      <c r="J49" s="241"/>
      <c r="K49" s="241"/>
      <c r="L49" s="241"/>
      <c r="M49" s="289">
        <v>0.43</v>
      </c>
    </row>
    <row r="50" spans="1:13" ht="25.5">
      <c r="A50" s="131" t="s">
        <v>154</v>
      </c>
      <c r="B50" s="147" t="s">
        <v>85</v>
      </c>
      <c r="C50" s="147" t="s">
        <v>147</v>
      </c>
      <c r="D50" s="147" t="s">
        <v>148</v>
      </c>
      <c r="E50" s="147" t="s">
        <v>155</v>
      </c>
      <c r="F50" s="239" t="s">
        <v>62</v>
      </c>
      <c r="G50" s="241">
        <v>22</v>
      </c>
      <c r="H50" s="241">
        <v>2</v>
      </c>
      <c r="I50" s="242"/>
      <c r="J50" s="241"/>
      <c r="K50" s="241"/>
      <c r="L50" s="241"/>
      <c r="M50" s="289">
        <v>0.43</v>
      </c>
    </row>
    <row r="51" spans="1:13" ht="25.5">
      <c r="A51" s="131" t="s">
        <v>156</v>
      </c>
      <c r="B51" s="147" t="s">
        <v>85</v>
      </c>
      <c r="C51" s="147" t="s">
        <v>147</v>
      </c>
      <c r="D51" s="147" t="s">
        <v>148</v>
      </c>
      <c r="E51" s="147" t="s">
        <v>157</v>
      </c>
      <c r="F51" s="239" t="s">
        <v>62</v>
      </c>
      <c r="G51" s="241">
        <v>25</v>
      </c>
      <c r="H51" s="241">
        <v>12</v>
      </c>
      <c r="I51" s="242"/>
      <c r="J51" s="241"/>
      <c r="K51" s="241"/>
      <c r="L51" s="241"/>
      <c r="M51" s="289">
        <v>0.54</v>
      </c>
    </row>
    <row r="52" spans="1:13" ht="25.5">
      <c r="A52" s="131" t="s">
        <v>158</v>
      </c>
      <c r="B52" s="147" t="s">
        <v>85</v>
      </c>
      <c r="C52" s="147" t="s">
        <v>147</v>
      </c>
      <c r="D52" s="147" t="s">
        <v>148</v>
      </c>
      <c r="E52" s="147" t="s">
        <v>159</v>
      </c>
      <c r="F52" s="239" t="s">
        <v>62</v>
      </c>
      <c r="G52" s="241">
        <v>22</v>
      </c>
      <c r="H52" s="241">
        <v>12</v>
      </c>
      <c r="I52" s="242"/>
      <c r="J52" s="241"/>
      <c r="K52" s="241"/>
      <c r="L52" s="241"/>
      <c r="M52" s="289">
        <v>0.45</v>
      </c>
    </row>
    <row r="53" spans="1:13" ht="25.5">
      <c r="A53" s="131" t="s">
        <v>160</v>
      </c>
      <c r="B53" s="147" t="s">
        <v>85</v>
      </c>
      <c r="C53" s="147" t="s">
        <v>147</v>
      </c>
      <c r="D53" s="147" t="s">
        <v>148</v>
      </c>
      <c r="E53" s="147" t="s">
        <v>161</v>
      </c>
      <c r="F53" s="239" t="s">
        <v>62</v>
      </c>
      <c r="G53" s="241">
        <v>22</v>
      </c>
      <c r="H53" s="241">
        <v>12</v>
      </c>
      <c r="I53" s="242"/>
      <c r="J53" s="241"/>
      <c r="K53" s="241"/>
      <c r="L53" s="241"/>
      <c r="M53" s="289">
        <v>0.65</v>
      </c>
    </row>
    <row r="54" spans="1:13" ht="25.5">
      <c r="A54" s="131" t="s">
        <v>162</v>
      </c>
      <c r="B54" s="147" t="s">
        <v>85</v>
      </c>
      <c r="C54" s="147" t="s">
        <v>147</v>
      </c>
      <c r="D54" s="147" t="s">
        <v>148</v>
      </c>
      <c r="E54" s="147" t="s">
        <v>163</v>
      </c>
      <c r="F54" s="239" t="s">
        <v>62</v>
      </c>
      <c r="G54" s="241">
        <v>16</v>
      </c>
      <c r="H54" s="241">
        <v>12</v>
      </c>
      <c r="I54" s="242"/>
      <c r="J54" s="241"/>
      <c r="K54" s="241"/>
      <c r="L54" s="241"/>
      <c r="M54" s="289">
        <v>0.25</v>
      </c>
    </row>
    <row r="55" spans="1:13" ht="25.5">
      <c r="A55" s="131" t="s">
        <v>164</v>
      </c>
      <c r="B55" s="147" t="s">
        <v>85</v>
      </c>
      <c r="C55" s="147" t="s">
        <v>147</v>
      </c>
      <c r="D55" s="147" t="s">
        <v>148</v>
      </c>
      <c r="E55" s="147" t="s">
        <v>165</v>
      </c>
      <c r="F55" s="239" t="s">
        <v>62</v>
      </c>
      <c r="G55" s="241">
        <v>25</v>
      </c>
      <c r="H55" s="241">
        <v>16</v>
      </c>
      <c r="I55" s="242"/>
      <c r="J55" s="241"/>
      <c r="K55" s="241"/>
      <c r="L55" s="241"/>
      <c r="M55" s="289">
        <v>0.32</v>
      </c>
    </row>
    <row r="56" spans="1:13" ht="25.5">
      <c r="A56" s="131" t="s">
        <v>166</v>
      </c>
      <c r="B56" s="147" t="s">
        <v>85</v>
      </c>
      <c r="C56" s="147" t="s">
        <v>147</v>
      </c>
      <c r="D56" s="147" t="s">
        <v>148</v>
      </c>
      <c r="E56" s="147" t="s">
        <v>167</v>
      </c>
      <c r="F56" s="239" t="s">
        <v>62</v>
      </c>
      <c r="G56" s="241">
        <v>22</v>
      </c>
      <c r="H56" s="241">
        <v>9</v>
      </c>
      <c r="I56" s="242"/>
      <c r="J56" s="241"/>
      <c r="K56" s="241"/>
      <c r="L56" s="241"/>
      <c r="M56" s="289">
        <v>0.14000000000000001</v>
      </c>
    </row>
    <row r="57" spans="1:13" ht="25.5">
      <c r="A57" s="131" t="s">
        <v>168</v>
      </c>
      <c r="B57" s="147" t="s">
        <v>85</v>
      </c>
      <c r="C57" s="147" t="s">
        <v>147</v>
      </c>
      <c r="D57" s="147" t="s">
        <v>148</v>
      </c>
      <c r="E57" s="147" t="s">
        <v>169</v>
      </c>
      <c r="F57" s="239" t="s">
        <v>62</v>
      </c>
      <c r="G57" s="241">
        <v>15</v>
      </c>
      <c r="H57" s="241">
        <v>12</v>
      </c>
      <c r="I57" s="242"/>
      <c r="J57" s="241"/>
      <c r="K57" s="241"/>
      <c r="L57" s="241"/>
      <c r="M57" s="289">
        <v>0.17</v>
      </c>
    </row>
    <row r="58" spans="1:13" ht="25.5">
      <c r="A58" s="147" t="s">
        <v>170</v>
      </c>
      <c r="B58" s="147" t="s">
        <v>85</v>
      </c>
      <c r="C58" s="147" t="s">
        <v>172</v>
      </c>
      <c r="D58" s="147" t="s">
        <v>171</v>
      </c>
      <c r="E58" s="147" t="s">
        <v>140</v>
      </c>
      <c r="F58" s="239" t="s">
        <v>61</v>
      </c>
      <c r="G58" s="241">
        <v>25</v>
      </c>
      <c r="H58" s="241">
        <v>16</v>
      </c>
      <c r="I58" s="242"/>
      <c r="J58" s="241"/>
      <c r="K58" s="241"/>
      <c r="L58" s="241"/>
      <c r="M58" s="289">
        <v>0.18</v>
      </c>
    </row>
    <row r="59" spans="1:13" ht="25.5">
      <c r="A59" s="147" t="s">
        <v>173</v>
      </c>
      <c r="B59" s="147" t="s">
        <v>85</v>
      </c>
      <c r="C59" s="147" t="s">
        <v>172</v>
      </c>
      <c r="D59" s="147" t="s">
        <v>174</v>
      </c>
      <c r="E59" s="147" t="s">
        <v>140</v>
      </c>
      <c r="F59" s="239" t="s">
        <v>175</v>
      </c>
      <c r="G59" s="241">
        <v>1</v>
      </c>
      <c r="H59" s="241">
        <v>16</v>
      </c>
      <c r="I59" s="242"/>
      <c r="J59" s="241"/>
      <c r="K59" s="241"/>
      <c r="L59" s="241"/>
      <c r="M59" s="289">
        <v>0.24</v>
      </c>
    </row>
    <row r="60" spans="1:13" ht="25.5">
      <c r="A60" s="147" t="s">
        <v>176</v>
      </c>
      <c r="B60" s="147" t="s">
        <v>85</v>
      </c>
      <c r="C60" s="147" t="s">
        <v>172</v>
      </c>
      <c r="D60" s="147" t="s">
        <v>174</v>
      </c>
      <c r="E60" s="147" t="s">
        <v>140</v>
      </c>
      <c r="F60" s="239" t="s">
        <v>175</v>
      </c>
      <c r="G60" s="241">
        <v>1</v>
      </c>
      <c r="H60" s="241">
        <v>3</v>
      </c>
      <c r="I60" s="242"/>
      <c r="J60" s="241"/>
      <c r="K60" s="241"/>
      <c r="L60" s="241"/>
      <c r="M60" s="289">
        <v>0.65</v>
      </c>
    </row>
    <row r="61" spans="1:13" ht="25.5">
      <c r="A61" s="147" t="s">
        <v>177</v>
      </c>
      <c r="B61" s="147" t="s">
        <v>85</v>
      </c>
      <c r="C61" s="147" t="s">
        <v>172</v>
      </c>
      <c r="D61" s="147" t="s">
        <v>178</v>
      </c>
      <c r="E61" s="147" t="s">
        <v>140</v>
      </c>
      <c r="F61" s="239" t="s">
        <v>179</v>
      </c>
      <c r="G61" s="241">
        <v>8</v>
      </c>
      <c r="H61" s="241">
        <v>16</v>
      </c>
      <c r="I61" s="242"/>
      <c r="J61" s="241"/>
      <c r="K61" s="241"/>
      <c r="L61" s="241"/>
      <c r="M61" s="289">
        <v>0.56000000000000005</v>
      </c>
    </row>
    <row r="62" spans="1:13" ht="25.5">
      <c r="A62" s="147" t="s">
        <v>180</v>
      </c>
      <c r="B62" s="147" t="s">
        <v>85</v>
      </c>
      <c r="C62" s="147" t="s">
        <v>172</v>
      </c>
      <c r="D62" s="147" t="s">
        <v>178</v>
      </c>
      <c r="E62" s="147" t="s">
        <v>140</v>
      </c>
      <c r="F62" s="239" t="s">
        <v>179</v>
      </c>
      <c r="G62" s="241">
        <v>8</v>
      </c>
      <c r="H62" s="241">
        <v>4</v>
      </c>
      <c r="I62" s="242"/>
      <c r="J62" s="241"/>
      <c r="K62" s="241"/>
      <c r="L62" s="241"/>
      <c r="M62" s="289">
        <v>0.52</v>
      </c>
    </row>
    <row r="63" spans="1:13" ht="25.5">
      <c r="A63" s="147" t="s">
        <v>181</v>
      </c>
      <c r="B63" s="147" t="s">
        <v>85</v>
      </c>
      <c r="C63" s="147" t="s">
        <v>172</v>
      </c>
      <c r="D63" s="147" t="s">
        <v>182</v>
      </c>
      <c r="E63" s="147" t="s">
        <v>140</v>
      </c>
      <c r="F63" s="239" t="s">
        <v>61</v>
      </c>
      <c r="G63" s="241">
        <v>25</v>
      </c>
      <c r="H63" s="241">
        <v>16</v>
      </c>
      <c r="I63" s="242"/>
      <c r="J63" s="241"/>
      <c r="K63" s="241"/>
      <c r="L63" s="241"/>
      <c r="M63" s="289">
        <v>0.51</v>
      </c>
    </row>
    <row r="64" spans="1:13" ht="25.5">
      <c r="A64" s="147" t="s">
        <v>181</v>
      </c>
      <c r="B64" s="147" t="s">
        <v>85</v>
      </c>
      <c r="C64" s="147" t="s">
        <v>172</v>
      </c>
      <c r="D64" s="147" t="s">
        <v>183</v>
      </c>
      <c r="E64" s="147" t="s">
        <v>140</v>
      </c>
      <c r="F64" s="239" t="s">
        <v>61</v>
      </c>
      <c r="G64" s="241">
        <v>25</v>
      </c>
      <c r="H64" s="241">
        <v>16</v>
      </c>
      <c r="I64" s="242"/>
      <c r="J64" s="241"/>
      <c r="K64" s="241"/>
      <c r="L64" s="241"/>
      <c r="M64" s="289">
        <v>0.53</v>
      </c>
    </row>
    <row r="65" spans="1:13" ht="25.5">
      <c r="A65" s="147" t="s">
        <v>184</v>
      </c>
      <c r="B65" s="147" t="s">
        <v>85</v>
      </c>
      <c r="C65" s="147" t="s">
        <v>186</v>
      </c>
      <c r="D65" s="147" t="s">
        <v>186</v>
      </c>
      <c r="E65" s="147" t="s">
        <v>185</v>
      </c>
      <c r="F65" s="239" t="s">
        <v>61</v>
      </c>
      <c r="G65" s="241">
        <v>25</v>
      </c>
      <c r="H65" s="241">
        <v>16</v>
      </c>
      <c r="I65" s="242"/>
      <c r="J65" s="241"/>
      <c r="K65" s="241"/>
      <c r="L65" s="241"/>
      <c r="M65" s="289">
        <v>0.54</v>
      </c>
    </row>
    <row r="66" spans="1:13" ht="25.5">
      <c r="A66" s="147" t="s">
        <v>187</v>
      </c>
      <c r="B66" s="147" t="s">
        <v>85</v>
      </c>
      <c r="C66" s="147" t="s">
        <v>186</v>
      </c>
      <c r="D66" s="147" t="s">
        <v>186</v>
      </c>
      <c r="E66" s="147" t="s">
        <v>188</v>
      </c>
      <c r="F66" s="239" t="s">
        <v>175</v>
      </c>
      <c r="G66" s="241">
        <v>11</v>
      </c>
      <c r="H66" s="241">
        <v>3</v>
      </c>
      <c r="I66" s="242"/>
      <c r="J66" s="241"/>
      <c r="K66" s="241"/>
      <c r="L66" s="241"/>
      <c r="M66" s="289">
        <v>0.65</v>
      </c>
    </row>
    <row r="67" spans="1:13" ht="25.5">
      <c r="A67" s="147" t="s">
        <v>189</v>
      </c>
      <c r="B67" s="147" t="s">
        <v>85</v>
      </c>
      <c r="C67" s="147" t="s">
        <v>186</v>
      </c>
      <c r="D67" s="147" t="s">
        <v>186</v>
      </c>
      <c r="E67" s="147" t="s">
        <v>190</v>
      </c>
      <c r="F67" s="239" t="s">
        <v>175</v>
      </c>
      <c r="G67" s="241">
        <v>11</v>
      </c>
      <c r="H67" s="241">
        <v>3</v>
      </c>
      <c r="I67" s="242"/>
      <c r="J67" s="241"/>
      <c r="K67" s="241"/>
      <c r="L67" s="241"/>
      <c r="M67" s="289">
        <v>0.52</v>
      </c>
    </row>
    <row r="68" spans="1:13" ht="38.25">
      <c r="A68" s="242" t="s">
        <v>191</v>
      </c>
      <c r="B68" s="147" t="s">
        <v>85</v>
      </c>
      <c r="C68" s="147" t="s">
        <v>186</v>
      </c>
      <c r="D68" s="147" t="s">
        <v>186</v>
      </c>
      <c r="E68" s="147" t="s">
        <v>192</v>
      </c>
      <c r="F68" s="239" t="s">
        <v>175</v>
      </c>
      <c r="G68" s="241">
        <v>11</v>
      </c>
      <c r="H68" s="241">
        <v>3</v>
      </c>
      <c r="I68" s="242"/>
      <c r="J68" s="241"/>
      <c r="K68" s="241"/>
      <c r="L68" s="241"/>
      <c r="M68" s="289">
        <v>0.52</v>
      </c>
    </row>
    <row r="69" spans="1:13" ht="38.25">
      <c r="A69" s="147" t="s">
        <v>193</v>
      </c>
      <c r="B69" s="147" t="s">
        <v>85</v>
      </c>
      <c r="C69" s="147" t="s">
        <v>186</v>
      </c>
      <c r="D69" s="147" t="s">
        <v>186</v>
      </c>
      <c r="E69" s="147" t="s">
        <v>194</v>
      </c>
      <c r="F69" s="239" t="s">
        <v>175</v>
      </c>
      <c r="G69" s="241">
        <v>11</v>
      </c>
      <c r="H69" s="241">
        <v>3</v>
      </c>
      <c r="I69" s="242"/>
      <c r="J69" s="241"/>
      <c r="K69" s="241"/>
      <c r="L69" s="241"/>
      <c r="M69" s="289">
        <v>0.52</v>
      </c>
    </row>
    <row r="70" spans="1:13" ht="38.25">
      <c r="A70" s="242" t="s">
        <v>195</v>
      </c>
      <c r="B70" s="147" t="s">
        <v>85</v>
      </c>
      <c r="C70" s="147" t="s">
        <v>186</v>
      </c>
      <c r="D70" s="147" t="s">
        <v>186</v>
      </c>
      <c r="E70" s="147" t="s">
        <v>196</v>
      </c>
      <c r="F70" s="239" t="s">
        <v>175</v>
      </c>
      <c r="G70" s="241">
        <v>11</v>
      </c>
      <c r="H70" s="241">
        <v>11</v>
      </c>
      <c r="I70" s="242"/>
      <c r="J70" s="241"/>
      <c r="K70" s="241"/>
      <c r="L70" s="241"/>
      <c r="M70" s="289">
        <v>0.54</v>
      </c>
    </row>
    <row r="71" spans="1:13" ht="25.5">
      <c r="A71" s="242" t="s">
        <v>197</v>
      </c>
      <c r="B71" s="147" t="s">
        <v>85</v>
      </c>
      <c r="C71" s="147" t="s">
        <v>186</v>
      </c>
      <c r="D71" s="147" t="s">
        <v>186</v>
      </c>
      <c r="E71" s="147" t="s">
        <v>198</v>
      </c>
      <c r="F71" s="239" t="s">
        <v>175</v>
      </c>
      <c r="G71" s="241">
        <v>11</v>
      </c>
      <c r="H71" s="241">
        <v>3</v>
      </c>
      <c r="I71" s="242"/>
      <c r="J71" s="241"/>
      <c r="K71" s="241"/>
      <c r="L71" s="241"/>
      <c r="M71" s="289">
        <v>0.56999999999999995</v>
      </c>
    </row>
    <row r="72" spans="1:13" ht="38.25">
      <c r="A72" s="242" t="s">
        <v>199</v>
      </c>
      <c r="B72" s="147" t="s">
        <v>85</v>
      </c>
      <c r="C72" s="147" t="s">
        <v>186</v>
      </c>
      <c r="D72" s="147" t="s">
        <v>186</v>
      </c>
      <c r="E72" s="147" t="s">
        <v>200</v>
      </c>
      <c r="F72" s="239" t="s">
        <v>175</v>
      </c>
      <c r="G72" s="241">
        <v>11</v>
      </c>
      <c r="H72" s="241">
        <v>3</v>
      </c>
      <c r="I72" s="242"/>
      <c r="J72" s="241"/>
      <c r="K72" s="241"/>
      <c r="L72" s="241"/>
      <c r="M72" s="289">
        <v>0.57999999999999996</v>
      </c>
    </row>
    <row r="73" spans="1:13" ht="51">
      <c r="A73" s="242" t="s">
        <v>201</v>
      </c>
      <c r="B73" s="147" t="s">
        <v>85</v>
      </c>
      <c r="C73" s="147" t="s">
        <v>186</v>
      </c>
      <c r="D73" s="147" t="s">
        <v>186</v>
      </c>
      <c r="E73" s="147" t="s">
        <v>202</v>
      </c>
      <c r="F73" s="239" t="s">
        <v>175</v>
      </c>
      <c r="G73" s="241">
        <v>11</v>
      </c>
      <c r="H73" s="241">
        <v>3</v>
      </c>
      <c r="I73" s="242"/>
      <c r="J73" s="241"/>
      <c r="K73" s="241"/>
      <c r="L73" s="241"/>
      <c r="M73" s="289">
        <v>0.45</v>
      </c>
    </row>
    <row r="74" spans="1:13" ht="38.25">
      <c r="A74" s="147" t="s">
        <v>203</v>
      </c>
      <c r="B74" s="147" t="s">
        <v>85</v>
      </c>
      <c r="C74" s="147" t="s">
        <v>186</v>
      </c>
      <c r="D74" s="147" t="s">
        <v>186</v>
      </c>
      <c r="E74" s="147" t="s">
        <v>204</v>
      </c>
      <c r="F74" s="239" t="s">
        <v>179</v>
      </c>
      <c r="G74" s="241">
        <v>11</v>
      </c>
      <c r="H74" s="241">
        <v>4</v>
      </c>
      <c r="I74" s="242"/>
      <c r="J74" s="241"/>
      <c r="K74" s="241"/>
      <c r="L74" s="241"/>
      <c r="M74" s="289">
        <v>0.65</v>
      </c>
    </row>
    <row r="75" spans="1:13" ht="25.5">
      <c r="A75" s="147" t="s">
        <v>205</v>
      </c>
      <c r="B75" s="147" t="s">
        <v>85</v>
      </c>
      <c r="C75" s="147" t="s">
        <v>186</v>
      </c>
      <c r="D75" s="147" t="s">
        <v>186</v>
      </c>
      <c r="E75" s="147" t="s">
        <v>206</v>
      </c>
      <c r="F75" s="239" t="s">
        <v>175</v>
      </c>
      <c r="G75" s="241">
        <v>11</v>
      </c>
      <c r="H75" s="241">
        <v>3</v>
      </c>
      <c r="I75" s="242"/>
      <c r="J75" s="241"/>
      <c r="K75" s="241"/>
      <c r="L75" s="241"/>
      <c r="M75" s="289">
        <v>0.45</v>
      </c>
    </row>
    <row r="76" spans="1:13" ht="38.25">
      <c r="A76" s="242" t="s">
        <v>207</v>
      </c>
      <c r="B76" s="147" t="s">
        <v>85</v>
      </c>
      <c r="C76" s="147" t="s">
        <v>186</v>
      </c>
      <c r="D76" s="147" t="s">
        <v>186</v>
      </c>
      <c r="E76" s="147" t="s">
        <v>208</v>
      </c>
      <c r="F76" s="239" t="s">
        <v>64</v>
      </c>
      <c r="G76" s="241">
        <v>11</v>
      </c>
      <c r="H76" s="241">
        <v>4</v>
      </c>
      <c r="I76" s="242"/>
      <c r="J76" s="241"/>
      <c r="K76" s="241"/>
      <c r="L76" s="241"/>
      <c r="M76" s="289">
        <v>0.12</v>
      </c>
    </row>
    <row r="77" spans="1:13" ht="38.25">
      <c r="A77" s="242" t="s">
        <v>209</v>
      </c>
      <c r="B77" s="147" t="s">
        <v>85</v>
      </c>
      <c r="C77" s="147" t="s">
        <v>186</v>
      </c>
      <c r="D77" s="147" t="s">
        <v>186</v>
      </c>
      <c r="E77" s="147" t="s">
        <v>210</v>
      </c>
      <c r="F77" s="239" t="s">
        <v>175</v>
      </c>
      <c r="G77" s="241">
        <v>11</v>
      </c>
      <c r="H77" s="241">
        <v>4</v>
      </c>
      <c r="I77" s="242"/>
      <c r="J77" s="241"/>
      <c r="K77" s="241"/>
      <c r="L77" s="241"/>
      <c r="M77" s="289">
        <v>0.32</v>
      </c>
    </row>
    <row r="78" spans="1:13" ht="25.5">
      <c r="A78" s="242" t="s">
        <v>211</v>
      </c>
      <c r="B78" s="147" t="s">
        <v>85</v>
      </c>
      <c r="C78" s="147" t="s">
        <v>186</v>
      </c>
      <c r="D78" s="147" t="s">
        <v>186</v>
      </c>
      <c r="E78" s="147" t="s">
        <v>212</v>
      </c>
      <c r="F78" s="239" t="s">
        <v>62</v>
      </c>
      <c r="G78" s="241">
        <v>11</v>
      </c>
      <c r="H78" s="241">
        <v>4</v>
      </c>
      <c r="I78" s="242"/>
      <c r="J78" s="241"/>
      <c r="K78" s="241"/>
      <c r="L78" s="241"/>
      <c r="M78" s="289">
        <v>0.35</v>
      </c>
    </row>
    <row r="79" spans="1:13" ht="38.25">
      <c r="A79" s="147" t="s">
        <v>213</v>
      </c>
      <c r="B79" s="147" t="s">
        <v>85</v>
      </c>
      <c r="C79" s="147" t="s">
        <v>186</v>
      </c>
      <c r="D79" s="147" t="s">
        <v>186</v>
      </c>
      <c r="E79" s="147" t="s">
        <v>214</v>
      </c>
      <c r="F79" s="239" t="s">
        <v>175</v>
      </c>
      <c r="G79" s="241">
        <v>11</v>
      </c>
      <c r="H79" s="241">
        <v>11</v>
      </c>
      <c r="I79" s="242"/>
      <c r="J79" s="241"/>
      <c r="K79" s="241"/>
      <c r="L79" s="241"/>
      <c r="M79" s="289">
        <v>0.45</v>
      </c>
    </row>
    <row r="80" spans="1:13" ht="38.25">
      <c r="A80" s="147" t="s">
        <v>215</v>
      </c>
      <c r="B80" s="147" t="s">
        <v>85</v>
      </c>
      <c r="C80" s="147" t="s">
        <v>217</v>
      </c>
      <c r="D80" s="147" t="s">
        <v>217</v>
      </c>
      <c r="E80" s="147" t="s">
        <v>216</v>
      </c>
      <c r="F80" s="239" t="s">
        <v>61</v>
      </c>
      <c r="G80" s="241">
        <v>25</v>
      </c>
      <c r="H80" s="241">
        <v>16</v>
      </c>
      <c r="I80" s="242"/>
      <c r="J80" s="241"/>
      <c r="K80" s="241"/>
      <c r="L80" s="241"/>
      <c r="M80" s="289">
        <v>0.45</v>
      </c>
    </row>
    <row r="81" spans="1:13" ht="38.25">
      <c r="A81" s="147" t="s">
        <v>218</v>
      </c>
      <c r="B81" s="147" t="s">
        <v>85</v>
      </c>
      <c r="C81" s="147" t="s">
        <v>217</v>
      </c>
      <c r="D81" s="147" t="s">
        <v>217</v>
      </c>
      <c r="E81" s="147" t="s">
        <v>219</v>
      </c>
      <c r="F81" s="239" t="s">
        <v>61</v>
      </c>
      <c r="G81" s="241">
        <v>25</v>
      </c>
      <c r="H81" s="241">
        <v>16</v>
      </c>
      <c r="I81" s="242"/>
      <c r="J81" s="241"/>
      <c r="K81" s="241"/>
      <c r="L81" s="241"/>
      <c r="M81" s="289">
        <v>0.45</v>
      </c>
    </row>
    <row r="82" spans="1:13" ht="38.25">
      <c r="A82" s="147" t="s">
        <v>220</v>
      </c>
      <c r="B82" s="147" t="s">
        <v>85</v>
      </c>
      <c r="C82" s="147" t="s">
        <v>217</v>
      </c>
      <c r="D82" s="147" t="s">
        <v>217</v>
      </c>
      <c r="E82" s="147" t="s">
        <v>221</v>
      </c>
      <c r="F82" s="239" t="s">
        <v>61</v>
      </c>
      <c r="G82" s="241">
        <v>25</v>
      </c>
      <c r="H82" s="241">
        <v>16</v>
      </c>
      <c r="I82" s="242"/>
      <c r="J82" s="241"/>
      <c r="K82" s="241"/>
      <c r="L82" s="241"/>
      <c r="M82" s="289">
        <v>0.41</v>
      </c>
    </row>
    <row r="83" spans="1:13" ht="25.5">
      <c r="A83" s="147" t="s">
        <v>222</v>
      </c>
      <c r="B83" s="147" t="s">
        <v>85</v>
      </c>
      <c r="C83" s="147" t="s">
        <v>217</v>
      </c>
      <c r="D83" s="147" t="s">
        <v>217</v>
      </c>
      <c r="E83" s="147" t="s">
        <v>223</v>
      </c>
      <c r="F83" s="239" t="s">
        <v>61</v>
      </c>
      <c r="G83" s="241">
        <v>25</v>
      </c>
      <c r="H83" s="241">
        <v>16</v>
      </c>
      <c r="I83" s="242"/>
      <c r="J83" s="241"/>
      <c r="K83" s="241"/>
      <c r="L83" s="241"/>
      <c r="M83" s="289">
        <v>0.35</v>
      </c>
    </row>
    <row r="84" spans="1:13" ht="25.5">
      <c r="A84" s="243" t="s">
        <v>224</v>
      </c>
      <c r="B84" s="147" t="s">
        <v>226</v>
      </c>
      <c r="C84" s="147" t="s">
        <v>226</v>
      </c>
      <c r="D84" s="147" t="s">
        <v>226</v>
      </c>
      <c r="E84" s="131" t="s">
        <v>225</v>
      </c>
      <c r="F84" s="239" t="s">
        <v>62</v>
      </c>
      <c r="G84" s="241">
        <v>9</v>
      </c>
      <c r="H84" s="241">
        <v>16</v>
      </c>
      <c r="I84" s="242"/>
      <c r="J84" s="241"/>
      <c r="K84" s="241"/>
      <c r="L84" s="241"/>
      <c r="M84" s="289">
        <v>0.36</v>
      </c>
    </row>
    <row r="85" spans="1:13" ht="25.5">
      <c r="A85" s="243" t="s">
        <v>227</v>
      </c>
      <c r="B85" s="147" t="s">
        <v>226</v>
      </c>
      <c r="C85" s="147" t="s">
        <v>226</v>
      </c>
      <c r="D85" s="147" t="s">
        <v>226</v>
      </c>
      <c r="E85" s="131" t="s">
        <v>225</v>
      </c>
      <c r="F85" s="239" t="s">
        <v>62</v>
      </c>
      <c r="G85" s="241">
        <v>9</v>
      </c>
      <c r="H85" s="241">
        <v>16</v>
      </c>
      <c r="I85" s="242"/>
      <c r="J85" s="241"/>
      <c r="K85" s="241"/>
      <c r="L85" s="241"/>
      <c r="M85" s="289">
        <v>0.34</v>
      </c>
    </row>
    <row r="86" spans="1:13" ht="25.5">
      <c r="A86" s="243" t="s">
        <v>228</v>
      </c>
      <c r="B86" s="147" t="s">
        <v>226</v>
      </c>
      <c r="C86" s="147" t="s">
        <v>226</v>
      </c>
      <c r="D86" s="147" t="s">
        <v>226</v>
      </c>
      <c r="E86" s="131" t="s">
        <v>225</v>
      </c>
      <c r="F86" s="239" t="s">
        <v>62</v>
      </c>
      <c r="G86" s="241">
        <v>9</v>
      </c>
      <c r="H86" s="241">
        <v>16</v>
      </c>
      <c r="I86" s="242"/>
      <c r="J86" s="241"/>
      <c r="K86" s="241"/>
      <c r="L86" s="241"/>
      <c r="M86" s="289">
        <v>0.31</v>
      </c>
    </row>
    <row r="87" spans="1:13" ht="25.5">
      <c r="A87" s="243" t="s">
        <v>229</v>
      </c>
      <c r="B87" s="147" t="s">
        <v>226</v>
      </c>
      <c r="C87" s="147" t="s">
        <v>226</v>
      </c>
      <c r="D87" s="147" t="s">
        <v>226</v>
      </c>
      <c r="E87" s="131" t="s">
        <v>225</v>
      </c>
      <c r="F87" s="239" t="s">
        <v>62</v>
      </c>
      <c r="G87" s="241">
        <v>9</v>
      </c>
      <c r="H87" s="241">
        <v>16</v>
      </c>
      <c r="I87" s="242"/>
      <c r="J87" s="241"/>
      <c r="K87" s="241"/>
      <c r="L87" s="241"/>
      <c r="M87" s="289">
        <v>0.25</v>
      </c>
    </row>
    <row r="88" spans="1:13" ht="25.5">
      <c r="A88" s="243" t="s">
        <v>230</v>
      </c>
      <c r="B88" s="147" t="s">
        <v>226</v>
      </c>
      <c r="C88" s="147" t="s">
        <v>226</v>
      </c>
      <c r="D88" s="147" t="s">
        <v>226</v>
      </c>
      <c r="E88" s="131" t="s">
        <v>225</v>
      </c>
      <c r="F88" s="239" t="s">
        <v>62</v>
      </c>
      <c r="G88" s="241">
        <v>9</v>
      </c>
      <c r="H88" s="241">
        <v>16</v>
      </c>
      <c r="I88" s="242"/>
      <c r="J88" s="241"/>
      <c r="K88" s="241"/>
      <c r="L88" s="241"/>
      <c r="M88" s="289">
        <v>0.26</v>
      </c>
    </row>
    <row r="89" spans="1:13" ht="25.5">
      <c r="A89" s="243" t="s">
        <v>231</v>
      </c>
      <c r="B89" s="147" t="s">
        <v>226</v>
      </c>
      <c r="C89" s="147" t="s">
        <v>226</v>
      </c>
      <c r="D89" s="147" t="s">
        <v>226</v>
      </c>
      <c r="E89" s="131" t="s">
        <v>225</v>
      </c>
      <c r="F89" s="239" t="s">
        <v>62</v>
      </c>
      <c r="G89" s="241">
        <v>9</v>
      </c>
      <c r="H89" s="241">
        <v>16</v>
      </c>
      <c r="I89" s="242"/>
      <c r="J89" s="241"/>
      <c r="K89" s="241"/>
      <c r="L89" s="241"/>
      <c r="M89" s="289">
        <v>0.27</v>
      </c>
    </row>
    <row r="90" spans="1:13" ht="25.5">
      <c r="A90" s="243" t="s">
        <v>232</v>
      </c>
      <c r="B90" s="147" t="s">
        <v>226</v>
      </c>
      <c r="C90" s="147" t="s">
        <v>226</v>
      </c>
      <c r="D90" s="147" t="s">
        <v>226</v>
      </c>
      <c r="E90" s="131" t="s">
        <v>225</v>
      </c>
      <c r="F90" s="239" t="s">
        <v>62</v>
      </c>
      <c r="G90" s="241">
        <v>9</v>
      </c>
      <c r="H90" s="241">
        <v>16</v>
      </c>
      <c r="I90" s="242"/>
      <c r="J90" s="241"/>
      <c r="K90" s="241"/>
      <c r="L90" s="241"/>
      <c r="M90" s="289">
        <v>0.54</v>
      </c>
    </row>
    <row r="91" spans="1:13" ht="25.5">
      <c r="A91" s="243" t="s">
        <v>233</v>
      </c>
      <c r="B91" s="147" t="s">
        <v>226</v>
      </c>
      <c r="C91" s="147" t="s">
        <v>226</v>
      </c>
      <c r="D91" s="147" t="s">
        <v>226</v>
      </c>
      <c r="E91" s="131" t="s">
        <v>225</v>
      </c>
      <c r="F91" s="239" t="s">
        <v>62</v>
      </c>
      <c r="G91" s="241">
        <v>25</v>
      </c>
      <c r="H91" s="241">
        <v>16</v>
      </c>
      <c r="I91" s="242"/>
      <c r="J91" s="241"/>
      <c r="K91" s="241"/>
      <c r="L91" s="241"/>
      <c r="M91" s="289">
        <v>0.26</v>
      </c>
    </row>
    <row r="92" spans="1:13" ht="25.5">
      <c r="A92" s="243" t="s">
        <v>234</v>
      </c>
      <c r="B92" s="147" t="s">
        <v>226</v>
      </c>
      <c r="C92" s="147" t="s">
        <v>226</v>
      </c>
      <c r="D92" s="147" t="s">
        <v>226</v>
      </c>
      <c r="E92" s="131" t="s">
        <v>225</v>
      </c>
      <c r="F92" s="239" t="s">
        <v>62</v>
      </c>
      <c r="G92" s="241">
        <v>9</v>
      </c>
      <c r="H92" s="241">
        <v>16</v>
      </c>
      <c r="I92" s="242"/>
      <c r="J92" s="241"/>
      <c r="K92" s="241"/>
      <c r="L92" s="241"/>
      <c r="M92" s="289">
        <v>0.36</v>
      </c>
    </row>
    <row r="93" spans="1:13" ht="25.5">
      <c r="A93" s="243" t="s">
        <v>235</v>
      </c>
      <c r="B93" s="147" t="s">
        <v>226</v>
      </c>
      <c r="C93" s="147" t="s">
        <v>226</v>
      </c>
      <c r="D93" s="147" t="s">
        <v>226</v>
      </c>
      <c r="E93" s="131" t="s">
        <v>225</v>
      </c>
      <c r="F93" s="239" t="s">
        <v>62</v>
      </c>
      <c r="G93" s="241">
        <v>9</v>
      </c>
      <c r="H93" s="241">
        <v>16</v>
      </c>
      <c r="I93" s="242"/>
      <c r="J93" s="241"/>
      <c r="K93" s="241"/>
      <c r="L93" s="241"/>
      <c r="M93" s="289">
        <v>0.35</v>
      </c>
    </row>
    <row r="94" spans="1:13" ht="25.5">
      <c r="A94" s="243" t="s">
        <v>236</v>
      </c>
      <c r="B94" s="147" t="s">
        <v>226</v>
      </c>
      <c r="C94" s="147" t="s">
        <v>226</v>
      </c>
      <c r="D94" s="147" t="s">
        <v>226</v>
      </c>
      <c r="E94" s="131" t="s">
        <v>225</v>
      </c>
      <c r="F94" s="239" t="s">
        <v>62</v>
      </c>
      <c r="G94" s="241">
        <v>9</v>
      </c>
      <c r="H94" s="241">
        <v>16</v>
      </c>
      <c r="I94" s="242"/>
      <c r="J94" s="241"/>
      <c r="K94" s="241"/>
      <c r="L94" s="241"/>
      <c r="M94" s="289">
        <v>0.54</v>
      </c>
    </row>
    <row r="95" spans="1:13" ht="25.5">
      <c r="A95" s="243" t="s">
        <v>237</v>
      </c>
      <c r="B95" s="147" t="s">
        <v>226</v>
      </c>
      <c r="C95" s="147" t="s">
        <v>226</v>
      </c>
      <c r="D95" s="147" t="s">
        <v>226</v>
      </c>
      <c r="E95" s="131" t="s">
        <v>225</v>
      </c>
      <c r="F95" s="239" t="s">
        <v>62</v>
      </c>
      <c r="G95" s="241">
        <v>9</v>
      </c>
      <c r="H95" s="241">
        <v>16</v>
      </c>
      <c r="I95" s="242"/>
      <c r="J95" s="241"/>
      <c r="K95" s="241"/>
      <c r="L95" s="241"/>
      <c r="M95" s="289">
        <v>0.52</v>
      </c>
    </row>
    <row r="96" spans="1:13" ht="25.5">
      <c r="A96" s="243" t="s">
        <v>238</v>
      </c>
      <c r="B96" s="147" t="s">
        <v>226</v>
      </c>
      <c r="C96" s="147" t="s">
        <v>226</v>
      </c>
      <c r="D96" s="147" t="s">
        <v>226</v>
      </c>
      <c r="E96" s="131" t="s">
        <v>239</v>
      </c>
      <c r="F96" s="239" t="s">
        <v>62</v>
      </c>
      <c r="G96" s="241">
        <v>19</v>
      </c>
      <c r="H96" s="241">
        <v>16</v>
      </c>
      <c r="I96" s="242"/>
      <c r="J96" s="241"/>
      <c r="K96" s="241"/>
      <c r="L96" s="241"/>
      <c r="M96" s="289">
        <v>0.57999999999999996</v>
      </c>
    </row>
    <row r="97" spans="1:13" ht="25.5">
      <c r="A97" s="243" t="s">
        <v>240</v>
      </c>
      <c r="B97" s="147" t="s">
        <v>226</v>
      </c>
      <c r="C97" s="147" t="s">
        <v>226</v>
      </c>
      <c r="D97" s="147" t="s">
        <v>226</v>
      </c>
      <c r="E97" s="131" t="s">
        <v>239</v>
      </c>
      <c r="F97" s="239" t="s">
        <v>62</v>
      </c>
      <c r="G97" s="241">
        <v>9</v>
      </c>
      <c r="H97" s="241">
        <v>16</v>
      </c>
      <c r="I97" s="242"/>
      <c r="J97" s="241"/>
      <c r="K97" s="241"/>
      <c r="L97" s="241"/>
      <c r="M97" s="289">
        <v>0.54</v>
      </c>
    </row>
    <row r="98" spans="1:13" ht="25.5">
      <c r="A98" s="243" t="s">
        <v>241</v>
      </c>
      <c r="B98" s="147" t="s">
        <v>226</v>
      </c>
      <c r="C98" s="147" t="s">
        <v>226</v>
      </c>
      <c r="D98" s="147" t="s">
        <v>226</v>
      </c>
      <c r="E98" s="131" t="s">
        <v>239</v>
      </c>
      <c r="F98" s="239" t="s">
        <v>62</v>
      </c>
      <c r="G98" s="241">
        <v>9</v>
      </c>
      <c r="H98" s="241">
        <v>16</v>
      </c>
      <c r="I98" s="242"/>
      <c r="J98" s="241"/>
      <c r="K98" s="241"/>
      <c r="L98" s="241"/>
      <c r="M98" s="289">
        <v>0.56000000000000005</v>
      </c>
    </row>
    <row r="99" spans="1:13" ht="25.5">
      <c r="A99" s="243" t="s">
        <v>242</v>
      </c>
      <c r="B99" s="147" t="s">
        <v>226</v>
      </c>
      <c r="C99" s="147" t="s">
        <v>226</v>
      </c>
      <c r="D99" s="147" t="s">
        <v>226</v>
      </c>
      <c r="E99" s="131" t="s">
        <v>239</v>
      </c>
      <c r="F99" s="239" t="s">
        <v>62</v>
      </c>
      <c r="G99" s="241">
        <v>9</v>
      </c>
      <c r="H99" s="241">
        <v>16</v>
      </c>
      <c r="I99" s="242"/>
      <c r="J99" s="241"/>
      <c r="K99" s="241"/>
      <c r="L99" s="241"/>
      <c r="M99" s="289">
        <v>0.35</v>
      </c>
    </row>
    <row r="100" spans="1:13" ht="25.5">
      <c r="A100" s="243" t="s">
        <v>243</v>
      </c>
      <c r="B100" s="147" t="s">
        <v>226</v>
      </c>
      <c r="C100" s="147" t="s">
        <v>226</v>
      </c>
      <c r="D100" s="147" t="s">
        <v>226</v>
      </c>
      <c r="E100" s="131" t="s">
        <v>239</v>
      </c>
      <c r="F100" s="239" t="s">
        <v>62</v>
      </c>
      <c r="G100" s="241">
        <v>9</v>
      </c>
      <c r="H100" s="241">
        <v>16</v>
      </c>
      <c r="I100" s="242"/>
      <c r="J100" s="241"/>
      <c r="K100" s="241"/>
      <c r="L100" s="241"/>
      <c r="M100" s="289">
        <v>0.51</v>
      </c>
    </row>
    <row r="101" spans="1:13" ht="25.5">
      <c r="A101" s="243" t="s">
        <v>244</v>
      </c>
      <c r="B101" s="147" t="s">
        <v>226</v>
      </c>
      <c r="C101" s="147" t="s">
        <v>226</v>
      </c>
      <c r="D101" s="147" t="s">
        <v>226</v>
      </c>
      <c r="E101" s="147" t="s">
        <v>245</v>
      </c>
      <c r="F101" s="239" t="s">
        <v>61</v>
      </c>
      <c r="G101" s="241">
        <v>9</v>
      </c>
      <c r="H101" s="241">
        <v>16</v>
      </c>
      <c r="I101" s="242"/>
      <c r="J101" s="241"/>
      <c r="K101" s="241"/>
      <c r="L101" s="241"/>
      <c r="M101" s="289">
        <v>0.52</v>
      </c>
    </row>
    <row r="102" spans="1:13" ht="25.5">
      <c r="A102" s="243" t="s">
        <v>246</v>
      </c>
      <c r="B102" s="147" t="s">
        <v>226</v>
      </c>
      <c r="C102" s="147" t="s">
        <v>226</v>
      </c>
      <c r="D102" s="147" t="s">
        <v>226</v>
      </c>
      <c r="E102" s="147" t="s">
        <v>245</v>
      </c>
      <c r="F102" s="239" t="s">
        <v>62</v>
      </c>
      <c r="G102" s="241">
        <v>9</v>
      </c>
      <c r="H102" s="241">
        <v>16</v>
      </c>
      <c r="I102" s="242"/>
      <c r="J102" s="241"/>
      <c r="K102" s="241"/>
      <c r="L102" s="241"/>
      <c r="M102" s="289">
        <v>0.36</v>
      </c>
    </row>
    <row r="103" spans="1:13" ht="25.5">
      <c r="A103" s="243" t="s">
        <v>247</v>
      </c>
      <c r="B103" s="147" t="s">
        <v>226</v>
      </c>
      <c r="C103" s="147" t="s">
        <v>226</v>
      </c>
      <c r="D103" s="147" t="s">
        <v>226</v>
      </c>
      <c r="E103" s="147" t="s">
        <v>245</v>
      </c>
      <c r="F103" s="239" t="s">
        <v>61</v>
      </c>
      <c r="G103" s="241">
        <v>9</v>
      </c>
      <c r="H103" s="241">
        <v>16</v>
      </c>
      <c r="I103" s="242"/>
      <c r="J103" s="241"/>
      <c r="K103" s="241"/>
      <c r="L103" s="241"/>
      <c r="M103" s="289">
        <v>0.64</v>
      </c>
    </row>
    <row r="104" spans="1:13" ht="25.5">
      <c r="A104" s="243" t="s">
        <v>248</v>
      </c>
      <c r="B104" s="147" t="s">
        <v>226</v>
      </c>
      <c r="C104" s="147" t="s">
        <v>226</v>
      </c>
      <c r="D104" s="147" t="s">
        <v>226</v>
      </c>
      <c r="E104" s="147" t="s">
        <v>245</v>
      </c>
      <c r="F104" s="239" t="s">
        <v>62</v>
      </c>
      <c r="G104" s="241">
        <v>9</v>
      </c>
      <c r="H104" s="241">
        <v>16</v>
      </c>
      <c r="I104" s="242"/>
      <c r="J104" s="241"/>
      <c r="K104" s="241"/>
      <c r="L104" s="241"/>
      <c r="M104" s="289">
        <v>0.52</v>
      </c>
    </row>
    <row r="105" spans="1:13" ht="25.5">
      <c r="A105" s="243" t="s">
        <v>249</v>
      </c>
      <c r="B105" s="147" t="s">
        <v>226</v>
      </c>
      <c r="C105" s="147" t="s">
        <v>226</v>
      </c>
      <c r="D105" s="147" t="s">
        <v>226</v>
      </c>
      <c r="E105" s="147" t="s">
        <v>245</v>
      </c>
      <c r="F105" s="239" t="s">
        <v>250</v>
      </c>
      <c r="G105" s="241">
        <v>10</v>
      </c>
      <c r="H105" s="241">
        <v>16</v>
      </c>
      <c r="I105" s="242"/>
      <c r="J105" s="241"/>
      <c r="K105" s="241"/>
      <c r="L105" s="241"/>
      <c r="M105" s="289">
        <v>0.34</v>
      </c>
    </row>
    <row r="106" spans="1:13" ht="25.5">
      <c r="A106" s="243" t="s">
        <v>251</v>
      </c>
      <c r="B106" s="147" t="s">
        <v>226</v>
      </c>
      <c r="C106" s="147" t="s">
        <v>226</v>
      </c>
      <c r="D106" s="147" t="s">
        <v>226</v>
      </c>
      <c r="E106" s="147" t="s">
        <v>245</v>
      </c>
      <c r="F106" s="239" t="s">
        <v>250</v>
      </c>
      <c r="G106" s="241">
        <v>25</v>
      </c>
      <c r="H106" s="241">
        <v>16</v>
      </c>
      <c r="I106" s="242"/>
      <c r="J106" s="241"/>
      <c r="K106" s="241"/>
      <c r="L106" s="241"/>
      <c r="M106" s="289">
        <v>0.45</v>
      </c>
    </row>
    <row r="107" spans="1:13" ht="25.5">
      <c r="A107" s="243" t="s">
        <v>252</v>
      </c>
      <c r="B107" s="147" t="s">
        <v>226</v>
      </c>
      <c r="C107" s="147" t="s">
        <v>226</v>
      </c>
      <c r="D107" s="147" t="s">
        <v>226</v>
      </c>
      <c r="E107" s="147" t="s">
        <v>253</v>
      </c>
      <c r="F107" s="239" t="s">
        <v>250</v>
      </c>
      <c r="G107" s="241">
        <v>21</v>
      </c>
      <c r="H107" s="241">
        <v>16</v>
      </c>
      <c r="I107" s="242"/>
      <c r="J107" s="241"/>
      <c r="K107" s="241"/>
      <c r="L107" s="241"/>
      <c r="M107" s="289">
        <v>0.65</v>
      </c>
    </row>
    <row r="108" spans="1:13" ht="25.5">
      <c r="A108" s="243" t="s">
        <v>254</v>
      </c>
      <c r="B108" s="147" t="s">
        <v>226</v>
      </c>
      <c r="C108" s="147" t="s">
        <v>226</v>
      </c>
      <c r="D108" s="147" t="s">
        <v>226</v>
      </c>
      <c r="E108" s="147" t="s">
        <v>255</v>
      </c>
      <c r="F108" s="239" t="s">
        <v>144</v>
      </c>
      <c r="G108" s="241">
        <v>21</v>
      </c>
      <c r="H108" s="241">
        <v>16</v>
      </c>
      <c r="I108" s="242"/>
      <c r="J108" s="241"/>
      <c r="K108" s="241"/>
      <c r="L108" s="241"/>
      <c r="M108" s="289">
        <v>0.25</v>
      </c>
    </row>
    <row r="109" spans="1:13" ht="38.25">
      <c r="A109" s="131" t="s">
        <v>256</v>
      </c>
      <c r="B109" s="147" t="s">
        <v>258</v>
      </c>
      <c r="C109" s="147" t="s">
        <v>258</v>
      </c>
      <c r="D109" s="147" t="s">
        <v>258</v>
      </c>
      <c r="E109" s="131" t="s">
        <v>257</v>
      </c>
      <c r="F109" s="239" t="s">
        <v>62</v>
      </c>
      <c r="G109" s="241">
        <v>6</v>
      </c>
      <c r="H109" s="241">
        <v>11</v>
      </c>
      <c r="I109" s="242"/>
      <c r="J109" s="241"/>
      <c r="K109" s="241"/>
      <c r="L109" s="241"/>
      <c r="M109" s="289">
        <v>0.34</v>
      </c>
    </row>
    <row r="110" spans="1:13" ht="38.25">
      <c r="A110" s="131" t="s">
        <v>259</v>
      </c>
      <c r="B110" s="147" t="s">
        <v>258</v>
      </c>
      <c r="C110" s="147" t="s">
        <v>258</v>
      </c>
      <c r="D110" s="147" t="s">
        <v>258</v>
      </c>
      <c r="E110" s="131" t="s">
        <v>257</v>
      </c>
      <c r="F110" s="239" t="s">
        <v>68</v>
      </c>
      <c r="G110" s="241">
        <v>6</v>
      </c>
      <c r="H110" s="241">
        <v>11</v>
      </c>
      <c r="I110" s="242"/>
      <c r="J110" s="241"/>
      <c r="K110" s="241"/>
      <c r="L110" s="241"/>
      <c r="M110" s="289">
        <v>0.16</v>
      </c>
    </row>
    <row r="111" spans="1:13" ht="38.25">
      <c r="A111" s="131" t="s">
        <v>260</v>
      </c>
      <c r="B111" s="147" t="s">
        <v>258</v>
      </c>
      <c r="C111" s="147" t="s">
        <v>258</v>
      </c>
      <c r="D111" s="147" t="s">
        <v>258</v>
      </c>
      <c r="E111" s="131" t="s">
        <v>257</v>
      </c>
      <c r="F111" s="239" t="s">
        <v>62</v>
      </c>
      <c r="G111" s="241">
        <v>6</v>
      </c>
      <c r="H111" s="241">
        <v>11</v>
      </c>
      <c r="I111" s="242"/>
      <c r="J111" s="241"/>
      <c r="K111" s="241"/>
      <c r="L111" s="241"/>
      <c r="M111" s="289">
        <v>0.52</v>
      </c>
    </row>
    <row r="112" spans="1:13" ht="38.25">
      <c r="A112" s="131" t="s">
        <v>261</v>
      </c>
      <c r="B112" s="147" t="s">
        <v>258</v>
      </c>
      <c r="C112" s="147" t="s">
        <v>258</v>
      </c>
      <c r="D112" s="147" t="s">
        <v>258</v>
      </c>
      <c r="E112" s="131" t="s">
        <v>257</v>
      </c>
      <c r="F112" s="239" t="s">
        <v>62</v>
      </c>
      <c r="G112" s="239">
        <v>6</v>
      </c>
      <c r="H112" s="241">
        <v>11</v>
      </c>
      <c r="I112" s="242"/>
      <c r="J112" s="241"/>
      <c r="K112" s="241"/>
      <c r="L112" s="241"/>
      <c r="M112" s="287">
        <v>0.14000000000000001</v>
      </c>
    </row>
    <row r="113" spans="1:13" ht="51">
      <c r="A113" s="131" t="s">
        <v>262</v>
      </c>
      <c r="B113" s="147" t="s">
        <v>258</v>
      </c>
      <c r="C113" s="147" t="s">
        <v>258</v>
      </c>
      <c r="D113" s="147" t="s">
        <v>258</v>
      </c>
      <c r="E113" s="131" t="s">
        <v>263</v>
      </c>
      <c r="F113" s="239" t="s">
        <v>62</v>
      </c>
      <c r="G113" s="239">
        <v>6</v>
      </c>
      <c r="H113" s="241">
        <v>11</v>
      </c>
      <c r="I113" s="242"/>
      <c r="J113" s="241"/>
      <c r="K113" s="241"/>
      <c r="L113" s="241"/>
      <c r="M113" s="287">
        <v>0.25</v>
      </c>
    </row>
    <row r="114" spans="1:13" ht="51">
      <c r="A114" s="131" t="s">
        <v>264</v>
      </c>
      <c r="B114" s="147" t="s">
        <v>258</v>
      </c>
      <c r="C114" s="147" t="s">
        <v>258</v>
      </c>
      <c r="D114" s="147" t="s">
        <v>258</v>
      </c>
      <c r="E114" s="131" t="s">
        <v>263</v>
      </c>
      <c r="F114" s="239" t="s">
        <v>62</v>
      </c>
      <c r="G114" s="239">
        <v>6</v>
      </c>
      <c r="H114" s="241">
        <v>11</v>
      </c>
      <c r="I114" s="242"/>
      <c r="J114" s="241"/>
      <c r="K114" s="241"/>
      <c r="L114" s="241"/>
      <c r="M114" s="287">
        <v>0.36</v>
      </c>
    </row>
    <row r="115" spans="1:13" ht="51">
      <c r="A115" s="131" t="s">
        <v>265</v>
      </c>
      <c r="B115" s="147" t="s">
        <v>258</v>
      </c>
      <c r="C115" s="147" t="s">
        <v>258</v>
      </c>
      <c r="D115" s="147" t="s">
        <v>258</v>
      </c>
      <c r="E115" s="131" t="s">
        <v>263</v>
      </c>
      <c r="F115" s="239" t="s">
        <v>62</v>
      </c>
      <c r="G115" s="239">
        <v>6</v>
      </c>
      <c r="H115" s="241">
        <v>11</v>
      </c>
      <c r="I115" s="242"/>
      <c r="J115" s="241"/>
      <c r="K115" s="241"/>
      <c r="L115" s="241"/>
      <c r="M115" s="287">
        <v>0.63</v>
      </c>
    </row>
    <row r="116" spans="1:13" ht="51">
      <c r="A116" s="131" t="s">
        <v>266</v>
      </c>
      <c r="B116" s="147" t="s">
        <v>258</v>
      </c>
      <c r="C116" s="147" t="s">
        <v>258</v>
      </c>
      <c r="D116" s="147" t="s">
        <v>258</v>
      </c>
      <c r="E116" s="131" t="s">
        <v>263</v>
      </c>
      <c r="F116" s="239" t="s">
        <v>61</v>
      </c>
      <c r="G116" s="239">
        <v>6</v>
      </c>
      <c r="H116" s="241">
        <v>11</v>
      </c>
      <c r="I116" s="242"/>
      <c r="J116" s="241"/>
      <c r="K116" s="241"/>
      <c r="L116" s="241"/>
      <c r="M116" s="287">
        <v>0.52</v>
      </c>
    </row>
    <row r="117" spans="1:13" ht="51">
      <c r="A117" s="131" t="s">
        <v>267</v>
      </c>
      <c r="B117" s="147" t="s">
        <v>258</v>
      </c>
      <c r="C117" s="147" t="s">
        <v>258</v>
      </c>
      <c r="D117" s="147" t="s">
        <v>258</v>
      </c>
      <c r="E117" s="131" t="s">
        <v>263</v>
      </c>
      <c r="F117" s="239" t="s">
        <v>61</v>
      </c>
      <c r="G117" s="239">
        <v>6</v>
      </c>
      <c r="H117" s="241">
        <v>11</v>
      </c>
      <c r="I117" s="242"/>
      <c r="J117" s="241"/>
      <c r="K117" s="241"/>
      <c r="L117" s="241"/>
      <c r="M117" s="287">
        <v>0.41</v>
      </c>
    </row>
    <row r="118" spans="1:13" ht="51">
      <c r="A118" s="131" t="s">
        <v>268</v>
      </c>
      <c r="B118" s="147" t="s">
        <v>258</v>
      </c>
      <c r="C118" s="147" t="s">
        <v>258</v>
      </c>
      <c r="D118" s="147" t="s">
        <v>258</v>
      </c>
      <c r="E118" s="131" t="s">
        <v>263</v>
      </c>
      <c r="F118" s="239" t="s">
        <v>61</v>
      </c>
      <c r="G118" s="239">
        <v>6</v>
      </c>
      <c r="H118" s="241">
        <v>11</v>
      </c>
      <c r="I118" s="242"/>
      <c r="J118" s="241"/>
      <c r="K118" s="241"/>
      <c r="L118" s="241"/>
      <c r="M118" s="287">
        <v>0.16</v>
      </c>
    </row>
    <row r="119" spans="1:13" ht="51">
      <c r="A119" s="131" t="s">
        <v>269</v>
      </c>
      <c r="B119" s="147" t="s">
        <v>258</v>
      </c>
      <c r="C119" s="147" t="s">
        <v>258</v>
      </c>
      <c r="D119" s="147" t="s">
        <v>258</v>
      </c>
      <c r="E119" s="131" t="s">
        <v>263</v>
      </c>
      <c r="F119" s="239" t="s">
        <v>61</v>
      </c>
      <c r="G119" s="239">
        <v>25</v>
      </c>
      <c r="H119" s="241">
        <v>11</v>
      </c>
      <c r="I119" s="242"/>
      <c r="J119" s="241"/>
      <c r="K119" s="241"/>
      <c r="L119" s="241"/>
      <c r="M119" s="287">
        <v>0.34</v>
      </c>
    </row>
    <row r="120" spans="1:13" ht="51">
      <c r="A120" s="131" t="s">
        <v>270</v>
      </c>
      <c r="B120" s="147" t="s">
        <v>258</v>
      </c>
      <c r="C120" s="147" t="s">
        <v>258</v>
      </c>
      <c r="D120" s="147" t="s">
        <v>258</v>
      </c>
      <c r="E120" s="131" t="s">
        <v>263</v>
      </c>
      <c r="F120" s="239" t="s">
        <v>61</v>
      </c>
      <c r="G120" s="239">
        <v>25</v>
      </c>
      <c r="H120" s="241">
        <v>11</v>
      </c>
      <c r="I120" s="242"/>
      <c r="J120" s="241"/>
      <c r="K120" s="241"/>
      <c r="L120" s="241"/>
      <c r="M120" s="287">
        <v>0.52</v>
      </c>
    </row>
    <row r="121" spans="1:13" ht="25.5">
      <c r="A121" s="131" t="s">
        <v>271</v>
      </c>
      <c r="B121" s="147" t="s">
        <v>258</v>
      </c>
      <c r="C121" s="147" t="s">
        <v>258</v>
      </c>
      <c r="D121" s="147" t="s">
        <v>258</v>
      </c>
      <c r="E121" s="131" t="s">
        <v>272</v>
      </c>
      <c r="F121" s="239" t="s">
        <v>61</v>
      </c>
      <c r="G121" s="239">
        <v>25</v>
      </c>
      <c r="H121" s="241">
        <v>11</v>
      </c>
      <c r="I121" s="242"/>
      <c r="J121" s="241"/>
      <c r="K121" s="241"/>
      <c r="L121" s="241"/>
      <c r="M121" s="287">
        <v>0.14000000000000001</v>
      </c>
    </row>
    <row r="122" spans="1:13" ht="38.25">
      <c r="A122" s="131" t="s">
        <v>273</v>
      </c>
      <c r="B122" s="147" t="s">
        <v>258</v>
      </c>
      <c r="C122" s="147" t="s">
        <v>258</v>
      </c>
      <c r="D122" s="147" t="s">
        <v>258</v>
      </c>
      <c r="E122" s="131" t="s">
        <v>272</v>
      </c>
      <c r="F122" s="239" t="s">
        <v>61</v>
      </c>
      <c r="G122" s="239">
        <v>25</v>
      </c>
      <c r="H122" s="241">
        <v>11</v>
      </c>
      <c r="I122" s="242"/>
      <c r="J122" s="241"/>
      <c r="K122" s="241"/>
      <c r="L122" s="241"/>
      <c r="M122" s="287">
        <v>0.36</v>
      </c>
    </row>
    <row r="123" spans="1:13" ht="25.5">
      <c r="A123" s="131" t="s">
        <v>274</v>
      </c>
      <c r="B123" s="147" t="s">
        <v>258</v>
      </c>
      <c r="C123" s="147" t="s">
        <v>258</v>
      </c>
      <c r="D123" s="147" t="s">
        <v>258</v>
      </c>
      <c r="E123" s="131" t="s">
        <v>272</v>
      </c>
      <c r="F123" s="239" t="s">
        <v>61</v>
      </c>
      <c r="G123" s="239">
        <v>25</v>
      </c>
      <c r="H123" s="241">
        <v>11</v>
      </c>
      <c r="I123" s="242"/>
      <c r="J123" s="241"/>
      <c r="K123" s="241"/>
      <c r="L123" s="241"/>
      <c r="M123" s="287">
        <v>0.74</v>
      </c>
    </row>
    <row r="124" spans="1:13" ht="25.5">
      <c r="A124" s="131" t="s">
        <v>275</v>
      </c>
      <c r="B124" s="147" t="s">
        <v>258</v>
      </c>
      <c r="C124" s="147" t="s">
        <v>258</v>
      </c>
      <c r="D124" s="147" t="s">
        <v>258</v>
      </c>
      <c r="E124" s="131" t="s">
        <v>272</v>
      </c>
      <c r="F124" s="239" t="s">
        <v>61</v>
      </c>
      <c r="G124" s="239">
        <v>25</v>
      </c>
      <c r="H124" s="241">
        <v>11</v>
      </c>
      <c r="I124" s="242"/>
      <c r="J124" s="241"/>
      <c r="K124" s="241"/>
      <c r="L124" s="241"/>
      <c r="M124" s="287">
        <v>0.69</v>
      </c>
    </row>
    <row r="125" spans="1:13" ht="42" customHeight="1">
      <c r="A125" s="244" t="s">
        <v>276</v>
      </c>
      <c r="B125" s="147" t="s">
        <v>278</v>
      </c>
      <c r="C125" s="244" t="s">
        <v>279</v>
      </c>
      <c r="D125" s="244" t="s">
        <v>279</v>
      </c>
      <c r="E125" s="244" t="s">
        <v>277</v>
      </c>
      <c r="F125" s="245" t="s">
        <v>61</v>
      </c>
      <c r="G125" s="245">
        <v>16</v>
      </c>
      <c r="H125" s="245">
        <v>16</v>
      </c>
      <c r="I125" s="262"/>
      <c r="J125" s="245"/>
      <c r="K125" s="245"/>
      <c r="L125" s="245"/>
      <c r="M125" s="290">
        <v>0.64</v>
      </c>
    </row>
    <row r="126" spans="1:13" ht="48" customHeight="1">
      <c r="A126" s="244" t="s">
        <v>280</v>
      </c>
      <c r="B126" s="147" t="s">
        <v>278</v>
      </c>
      <c r="C126" s="244" t="s">
        <v>279</v>
      </c>
      <c r="D126" s="244" t="s">
        <v>279</v>
      </c>
      <c r="E126" s="244" t="s">
        <v>281</v>
      </c>
      <c r="F126" s="245" t="s">
        <v>61</v>
      </c>
      <c r="G126" s="245">
        <v>4</v>
      </c>
      <c r="H126" s="245">
        <v>9</v>
      </c>
      <c r="I126" s="262"/>
      <c r="J126" s="245"/>
      <c r="K126" s="245"/>
      <c r="L126" s="245"/>
      <c r="M126" s="290">
        <v>0.54</v>
      </c>
    </row>
    <row r="127" spans="1:13" ht="53.25" customHeight="1">
      <c r="A127" s="244" t="s">
        <v>282</v>
      </c>
      <c r="B127" s="147" t="s">
        <v>278</v>
      </c>
      <c r="C127" s="244" t="s">
        <v>279</v>
      </c>
      <c r="D127" s="244" t="s">
        <v>279</v>
      </c>
      <c r="E127" s="244" t="s">
        <v>281</v>
      </c>
      <c r="F127" s="245" t="s">
        <v>72</v>
      </c>
      <c r="G127" s="245">
        <v>4</v>
      </c>
      <c r="H127" s="245">
        <v>9</v>
      </c>
      <c r="I127" s="262"/>
      <c r="J127" s="245"/>
      <c r="K127" s="245"/>
      <c r="L127" s="245"/>
      <c r="M127" s="290">
        <v>0.56000000000000005</v>
      </c>
    </row>
    <row r="128" spans="1:13" ht="45" customHeight="1">
      <c r="A128" s="131" t="s">
        <v>283</v>
      </c>
      <c r="B128" s="147" t="s">
        <v>278</v>
      </c>
      <c r="C128" s="131" t="s">
        <v>285</v>
      </c>
      <c r="D128" s="131" t="s">
        <v>285</v>
      </c>
      <c r="E128" s="131" t="s">
        <v>284</v>
      </c>
      <c r="F128" s="246" t="s">
        <v>72</v>
      </c>
      <c r="G128" s="246">
        <v>24</v>
      </c>
      <c r="H128" s="246">
        <v>9</v>
      </c>
      <c r="I128" s="319"/>
      <c r="J128" s="246"/>
      <c r="K128" s="246"/>
      <c r="L128" s="246"/>
      <c r="M128" s="290">
        <v>0.52</v>
      </c>
    </row>
    <row r="129" spans="1:13" ht="32.25" customHeight="1">
      <c r="A129" s="131" t="s">
        <v>286</v>
      </c>
      <c r="B129" s="147" t="s">
        <v>278</v>
      </c>
      <c r="C129" s="131" t="s">
        <v>285</v>
      </c>
      <c r="D129" s="131" t="s">
        <v>285</v>
      </c>
      <c r="E129" s="131" t="s">
        <v>284</v>
      </c>
      <c r="F129" s="246" t="s">
        <v>72</v>
      </c>
      <c r="G129" s="246">
        <v>24</v>
      </c>
      <c r="H129" s="246">
        <v>9</v>
      </c>
      <c r="I129" s="319"/>
      <c r="J129" s="246"/>
      <c r="K129" s="246"/>
      <c r="L129" s="246"/>
      <c r="M129" s="290">
        <v>0.54</v>
      </c>
    </row>
    <row r="130" spans="1:13" ht="29.25" customHeight="1">
      <c r="A130" s="244" t="s">
        <v>287</v>
      </c>
      <c r="B130" s="147" t="s">
        <v>278</v>
      </c>
      <c r="C130" s="131" t="s">
        <v>285</v>
      </c>
      <c r="D130" s="131" t="s">
        <v>285</v>
      </c>
      <c r="E130" s="247" t="s">
        <v>288</v>
      </c>
      <c r="F130" s="246" t="s">
        <v>75</v>
      </c>
      <c r="G130" s="246">
        <v>4</v>
      </c>
      <c r="H130" s="246">
        <v>9</v>
      </c>
      <c r="I130" s="319"/>
      <c r="J130" s="246"/>
      <c r="K130" s="246"/>
      <c r="L130" s="246"/>
      <c r="M130" s="291">
        <v>0.36</v>
      </c>
    </row>
    <row r="131" spans="1:13" ht="37.5" customHeight="1">
      <c r="A131" s="131" t="s">
        <v>289</v>
      </c>
      <c r="B131" s="147" t="s">
        <v>278</v>
      </c>
      <c r="C131" s="131" t="s">
        <v>285</v>
      </c>
      <c r="D131" s="131" t="s">
        <v>285</v>
      </c>
      <c r="E131" s="247" t="s">
        <v>290</v>
      </c>
      <c r="F131" s="246" t="s">
        <v>72</v>
      </c>
      <c r="G131" s="246">
        <v>33</v>
      </c>
      <c r="H131" s="246">
        <v>9</v>
      </c>
      <c r="I131" s="319"/>
      <c r="J131" s="246"/>
      <c r="K131" s="246"/>
      <c r="L131" s="246"/>
      <c r="M131" s="290">
        <v>0.35</v>
      </c>
    </row>
    <row r="132" spans="1:13" ht="57" customHeight="1">
      <c r="A132" s="131" t="s">
        <v>291</v>
      </c>
      <c r="B132" s="147" t="s">
        <v>278</v>
      </c>
      <c r="C132" s="131" t="s">
        <v>285</v>
      </c>
      <c r="D132" s="131" t="s">
        <v>285</v>
      </c>
      <c r="E132" s="247" t="s">
        <v>290</v>
      </c>
      <c r="F132" s="246" t="s">
        <v>71</v>
      </c>
      <c r="G132" s="246">
        <v>33</v>
      </c>
      <c r="H132" s="246">
        <v>9</v>
      </c>
      <c r="I132" s="319"/>
      <c r="J132" s="246"/>
      <c r="K132" s="246"/>
      <c r="L132" s="246"/>
      <c r="M132" s="290">
        <v>0.14000000000000001</v>
      </c>
    </row>
    <row r="133" spans="1:13" ht="47.25" customHeight="1">
      <c r="A133" s="131" t="s">
        <v>292</v>
      </c>
      <c r="B133" s="147" t="s">
        <v>278</v>
      </c>
      <c r="C133" s="131" t="s">
        <v>285</v>
      </c>
      <c r="D133" s="131" t="s">
        <v>285</v>
      </c>
      <c r="E133" s="244" t="s">
        <v>293</v>
      </c>
      <c r="F133" s="246" t="s">
        <v>71</v>
      </c>
      <c r="G133" s="245">
        <v>4</v>
      </c>
      <c r="H133" s="246">
        <v>9</v>
      </c>
      <c r="I133" s="319"/>
      <c r="J133" s="246"/>
      <c r="K133" s="246"/>
      <c r="L133" s="246"/>
      <c r="M133" s="290">
        <v>0.45</v>
      </c>
    </row>
    <row r="134" spans="1:13" ht="33.75" customHeight="1">
      <c r="A134" s="131" t="s">
        <v>294</v>
      </c>
      <c r="B134" s="147" t="s">
        <v>278</v>
      </c>
      <c r="C134" s="131" t="s">
        <v>285</v>
      </c>
      <c r="D134" s="131" t="s">
        <v>285</v>
      </c>
      <c r="E134" s="244" t="s">
        <v>293</v>
      </c>
      <c r="F134" s="246" t="s">
        <v>61</v>
      </c>
      <c r="G134" s="245">
        <v>33</v>
      </c>
      <c r="H134" s="246">
        <v>16</v>
      </c>
      <c r="I134" s="319"/>
      <c r="J134" s="246"/>
      <c r="K134" s="246"/>
      <c r="L134" s="246"/>
      <c r="M134" s="290">
        <v>0.21</v>
      </c>
    </row>
    <row r="135" spans="1:13" ht="58.5" customHeight="1">
      <c r="A135" s="131" t="s">
        <v>295</v>
      </c>
      <c r="B135" s="147" t="s">
        <v>278</v>
      </c>
      <c r="C135" s="131" t="s">
        <v>285</v>
      </c>
      <c r="D135" s="131" t="s">
        <v>285</v>
      </c>
      <c r="E135" s="244" t="s">
        <v>293</v>
      </c>
      <c r="F135" s="246" t="s">
        <v>71</v>
      </c>
      <c r="G135" s="245">
        <v>33</v>
      </c>
      <c r="H135" s="246">
        <v>12</v>
      </c>
      <c r="I135" s="319"/>
      <c r="J135" s="246"/>
      <c r="K135" s="246"/>
      <c r="L135" s="246"/>
      <c r="M135" s="290">
        <v>0.51</v>
      </c>
    </row>
    <row r="136" spans="1:13" ht="33.75" customHeight="1">
      <c r="A136" s="244" t="s">
        <v>296</v>
      </c>
      <c r="B136" s="147" t="s">
        <v>278</v>
      </c>
      <c r="C136" s="244" t="s">
        <v>298</v>
      </c>
      <c r="D136" s="244" t="s">
        <v>298</v>
      </c>
      <c r="E136" s="244" t="s">
        <v>297</v>
      </c>
      <c r="F136" s="246" t="s">
        <v>71</v>
      </c>
      <c r="G136" s="246">
        <v>33</v>
      </c>
      <c r="H136" s="246">
        <v>9</v>
      </c>
      <c r="I136" s="319"/>
      <c r="J136" s="246"/>
      <c r="K136" s="246"/>
      <c r="L136" s="246"/>
      <c r="M136" s="290">
        <v>0.56999999999999995</v>
      </c>
    </row>
    <row r="137" spans="1:13" ht="38.25">
      <c r="A137" s="240" t="s">
        <v>299</v>
      </c>
      <c r="B137" s="147" t="s">
        <v>278</v>
      </c>
      <c r="C137" s="244" t="s">
        <v>298</v>
      </c>
      <c r="D137" s="244" t="s">
        <v>298</v>
      </c>
      <c r="E137" s="244" t="s">
        <v>297</v>
      </c>
      <c r="F137" s="246" t="s">
        <v>63</v>
      </c>
      <c r="G137" s="246">
        <v>33</v>
      </c>
      <c r="H137" s="246">
        <v>9</v>
      </c>
      <c r="I137" s="319"/>
      <c r="J137" s="246"/>
      <c r="K137" s="246"/>
      <c r="L137" s="246"/>
      <c r="M137" s="287">
        <v>0.25</v>
      </c>
    </row>
    <row r="138" spans="1:13" ht="51">
      <c r="A138" s="240" t="s">
        <v>300</v>
      </c>
      <c r="B138" s="147" t="s">
        <v>278</v>
      </c>
      <c r="C138" s="244" t="s">
        <v>298</v>
      </c>
      <c r="D138" s="244" t="s">
        <v>298</v>
      </c>
      <c r="E138" s="244" t="s">
        <v>297</v>
      </c>
      <c r="F138" s="246" t="s">
        <v>76</v>
      </c>
      <c r="G138" s="246">
        <v>33</v>
      </c>
      <c r="H138" s="246">
        <v>9</v>
      </c>
      <c r="I138" s="319"/>
      <c r="J138" s="246"/>
      <c r="K138" s="246"/>
      <c r="L138" s="246"/>
      <c r="M138" s="287">
        <v>0.36</v>
      </c>
    </row>
    <row r="139" spans="1:13" ht="33.75" customHeight="1">
      <c r="A139" s="240" t="s">
        <v>301</v>
      </c>
      <c r="B139" s="147" t="s">
        <v>278</v>
      </c>
      <c r="C139" s="244" t="s">
        <v>298</v>
      </c>
      <c r="D139" s="244" t="s">
        <v>298</v>
      </c>
      <c r="E139" s="244" t="s">
        <v>302</v>
      </c>
      <c r="F139" s="248" t="s">
        <v>71</v>
      </c>
      <c r="G139" s="248">
        <v>33</v>
      </c>
      <c r="H139" s="246">
        <v>9</v>
      </c>
      <c r="I139" s="319"/>
      <c r="J139" s="246"/>
      <c r="K139" s="246"/>
      <c r="L139" s="246"/>
      <c r="M139" s="287">
        <v>0.63</v>
      </c>
    </row>
    <row r="140" spans="1:13" ht="51">
      <c r="A140" s="240" t="s">
        <v>303</v>
      </c>
      <c r="B140" s="147" t="s">
        <v>278</v>
      </c>
      <c r="C140" s="244" t="s">
        <v>298</v>
      </c>
      <c r="D140" s="244" t="s">
        <v>298</v>
      </c>
      <c r="E140" s="244" t="s">
        <v>302</v>
      </c>
      <c r="F140" s="248" t="s">
        <v>71</v>
      </c>
      <c r="G140" s="248">
        <v>17</v>
      </c>
      <c r="H140" s="246">
        <v>9</v>
      </c>
      <c r="I140" s="319"/>
      <c r="J140" s="246"/>
      <c r="K140" s="246"/>
      <c r="L140" s="246"/>
      <c r="M140" s="287">
        <v>0.52</v>
      </c>
    </row>
    <row r="141" spans="1:13" ht="27" customHeight="1">
      <c r="A141" s="111" t="s">
        <v>304</v>
      </c>
      <c r="B141" s="147" t="s">
        <v>278</v>
      </c>
      <c r="C141" s="244" t="s">
        <v>305</v>
      </c>
      <c r="D141" s="244" t="s">
        <v>305</v>
      </c>
      <c r="E141" s="249"/>
      <c r="F141" s="248" t="s">
        <v>61</v>
      </c>
      <c r="G141" s="248">
        <v>17</v>
      </c>
      <c r="H141" s="246">
        <v>16</v>
      </c>
      <c r="I141" s="319"/>
      <c r="J141" s="246"/>
      <c r="K141" s="246"/>
      <c r="L141" s="246"/>
      <c r="M141" s="287">
        <v>0.41</v>
      </c>
    </row>
    <row r="142" spans="1:13" ht="38.25">
      <c r="A142" s="244" t="s">
        <v>306</v>
      </c>
      <c r="B142" s="147" t="s">
        <v>278</v>
      </c>
      <c r="C142" s="244" t="s">
        <v>305</v>
      </c>
      <c r="D142" s="244" t="s">
        <v>307</v>
      </c>
      <c r="E142" s="249"/>
      <c r="F142" s="248" t="s">
        <v>73</v>
      </c>
      <c r="G142" s="248">
        <v>29</v>
      </c>
      <c r="H142" s="246">
        <v>15</v>
      </c>
      <c r="I142" s="319"/>
      <c r="J142" s="246"/>
      <c r="K142" s="246"/>
      <c r="L142" s="246"/>
      <c r="M142" s="287">
        <v>0.16</v>
      </c>
    </row>
    <row r="143" spans="1:13" ht="38.25">
      <c r="A143" s="244" t="s">
        <v>308</v>
      </c>
      <c r="B143" s="147" t="s">
        <v>278</v>
      </c>
      <c r="C143" s="244" t="s">
        <v>305</v>
      </c>
      <c r="D143" s="244" t="s">
        <v>305</v>
      </c>
      <c r="E143" s="249"/>
      <c r="F143" s="248" t="s">
        <v>73</v>
      </c>
      <c r="G143" s="248">
        <v>29</v>
      </c>
      <c r="H143" s="246">
        <v>15</v>
      </c>
      <c r="I143" s="319"/>
      <c r="J143" s="246"/>
      <c r="K143" s="246"/>
      <c r="L143" s="246"/>
      <c r="M143" s="287">
        <v>0.34</v>
      </c>
    </row>
    <row r="144" spans="1:13" ht="38.25">
      <c r="A144" s="244" t="s">
        <v>309</v>
      </c>
      <c r="B144" s="147" t="s">
        <v>278</v>
      </c>
      <c r="C144" s="244" t="s">
        <v>305</v>
      </c>
      <c r="D144" s="244" t="s">
        <v>310</v>
      </c>
      <c r="E144" s="249"/>
      <c r="F144" s="248" t="s">
        <v>73</v>
      </c>
      <c r="G144" s="248">
        <v>29</v>
      </c>
      <c r="H144" s="246">
        <v>15</v>
      </c>
      <c r="I144" s="319"/>
      <c r="J144" s="246"/>
      <c r="K144" s="246"/>
      <c r="L144" s="246"/>
      <c r="M144" s="287">
        <v>0.52</v>
      </c>
    </row>
    <row r="145" spans="1:13" ht="38.25">
      <c r="A145" s="244" t="s">
        <v>311</v>
      </c>
      <c r="B145" s="147" t="s">
        <v>278</v>
      </c>
      <c r="C145" s="244" t="s">
        <v>305</v>
      </c>
      <c r="D145" s="244" t="s">
        <v>312</v>
      </c>
      <c r="E145" s="249"/>
      <c r="F145" s="248" t="s">
        <v>73</v>
      </c>
      <c r="G145" s="248">
        <v>29</v>
      </c>
      <c r="H145" s="246">
        <v>15</v>
      </c>
      <c r="I145" s="319"/>
      <c r="J145" s="246"/>
      <c r="K145" s="246"/>
      <c r="L145" s="246"/>
      <c r="M145" s="287">
        <v>0.14000000000000001</v>
      </c>
    </row>
    <row r="146" spans="1:13" ht="38.25">
      <c r="A146" s="244" t="s">
        <v>313</v>
      </c>
      <c r="B146" s="147" t="s">
        <v>278</v>
      </c>
      <c r="C146" s="244" t="s">
        <v>305</v>
      </c>
      <c r="D146" s="244" t="s">
        <v>305</v>
      </c>
      <c r="E146" s="249"/>
      <c r="F146" s="248" t="s">
        <v>175</v>
      </c>
      <c r="G146" s="248">
        <v>9</v>
      </c>
      <c r="H146" s="246">
        <v>15</v>
      </c>
      <c r="I146" s="319"/>
      <c r="J146" s="246"/>
      <c r="K146" s="246"/>
      <c r="L146" s="246"/>
      <c r="M146" s="287">
        <v>0.36</v>
      </c>
    </row>
    <row r="147" spans="1:13" ht="25.5">
      <c r="A147" s="240" t="s">
        <v>314</v>
      </c>
      <c r="B147" s="147" t="s">
        <v>278</v>
      </c>
      <c r="C147" s="244" t="s">
        <v>305</v>
      </c>
      <c r="D147" s="244" t="s">
        <v>305</v>
      </c>
      <c r="E147" s="249"/>
      <c r="F147" s="248" t="s">
        <v>73</v>
      </c>
      <c r="G147" s="248">
        <v>5</v>
      </c>
      <c r="H147" s="246">
        <v>15</v>
      </c>
      <c r="I147" s="319"/>
      <c r="J147" s="246"/>
      <c r="K147" s="246"/>
      <c r="L147" s="246"/>
      <c r="M147" s="287">
        <v>0.74</v>
      </c>
    </row>
    <row r="148" spans="1:13" ht="25.5">
      <c r="A148" s="244" t="s">
        <v>315</v>
      </c>
      <c r="B148" s="147" t="s">
        <v>278</v>
      </c>
      <c r="C148" s="244" t="s">
        <v>305</v>
      </c>
      <c r="D148" s="244" t="s">
        <v>305</v>
      </c>
      <c r="E148" s="249"/>
      <c r="F148" s="248" t="s">
        <v>73</v>
      </c>
      <c r="G148" s="248">
        <v>5</v>
      </c>
      <c r="H148" s="246">
        <v>13</v>
      </c>
      <c r="I148" s="319"/>
      <c r="J148" s="246"/>
      <c r="K148" s="246"/>
      <c r="L148" s="246"/>
      <c r="M148" s="287">
        <v>0.69</v>
      </c>
    </row>
    <row r="149" spans="1:13" ht="25.5">
      <c r="A149" s="244" t="s">
        <v>316</v>
      </c>
      <c r="B149" s="147" t="s">
        <v>278</v>
      </c>
      <c r="C149" s="244" t="s">
        <v>305</v>
      </c>
      <c r="D149" s="244" t="s">
        <v>305</v>
      </c>
      <c r="E149" s="249"/>
      <c r="F149" s="248" t="s">
        <v>61</v>
      </c>
      <c r="G149" s="248">
        <v>5</v>
      </c>
      <c r="H149" s="246">
        <v>13</v>
      </c>
      <c r="I149" s="319"/>
      <c r="J149" s="246"/>
      <c r="K149" s="246"/>
      <c r="L149" s="246"/>
      <c r="M149" s="290">
        <v>0.64</v>
      </c>
    </row>
    <row r="150" spans="1:13" ht="51">
      <c r="A150" s="244" t="s">
        <v>317</v>
      </c>
      <c r="B150" s="147" t="s">
        <v>278</v>
      </c>
      <c r="C150" s="244" t="s">
        <v>305</v>
      </c>
      <c r="D150" s="244" t="s">
        <v>305</v>
      </c>
      <c r="E150" s="249"/>
      <c r="F150" s="248" t="s">
        <v>179</v>
      </c>
      <c r="G150" s="248">
        <v>5</v>
      </c>
      <c r="H150" s="246">
        <v>13</v>
      </c>
      <c r="I150" s="319"/>
      <c r="J150" s="246"/>
      <c r="K150" s="246"/>
      <c r="L150" s="246"/>
      <c r="M150" s="290">
        <v>0.54</v>
      </c>
    </row>
    <row r="151" spans="1:13" ht="25.5">
      <c r="A151" s="244" t="s">
        <v>318</v>
      </c>
      <c r="B151" s="147" t="s">
        <v>278</v>
      </c>
      <c r="C151" s="244" t="s">
        <v>305</v>
      </c>
      <c r="D151" s="244" t="s">
        <v>305</v>
      </c>
      <c r="E151" s="249"/>
      <c r="F151" s="248" t="s">
        <v>175</v>
      </c>
      <c r="G151" s="248">
        <v>5</v>
      </c>
      <c r="H151" s="246">
        <v>13</v>
      </c>
      <c r="I151" s="319"/>
      <c r="J151" s="246"/>
      <c r="K151" s="246"/>
      <c r="L151" s="246"/>
      <c r="M151" s="290">
        <v>0.56000000000000005</v>
      </c>
    </row>
    <row r="152" spans="1:13" ht="25.5">
      <c r="A152" s="244" t="s">
        <v>319</v>
      </c>
      <c r="B152" s="147" t="s">
        <v>278</v>
      </c>
      <c r="C152" s="244" t="s">
        <v>305</v>
      </c>
      <c r="D152" s="244" t="s">
        <v>305</v>
      </c>
      <c r="E152" s="249"/>
      <c r="F152" s="248" t="s">
        <v>73</v>
      </c>
      <c r="G152" s="248">
        <v>27</v>
      </c>
      <c r="H152" s="246">
        <v>13</v>
      </c>
      <c r="I152" s="319"/>
      <c r="J152" s="246"/>
      <c r="K152" s="246"/>
      <c r="L152" s="246"/>
      <c r="M152" s="289">
        <v>0.25</v>
      </c>
    </row>
    <row r="153" spans="1:13" ht="25.5">
      <c r="A153" s="244" t="s">
        <v>320</v>
      </c>
      <c r="B153" s="147" t="s">
        <v>278</v>
      </c>
      <c r="C153" s="244" t="s">
        <v>305</v>
      </c>
      <c r="D153" s="244" t="s">
        <v>305</v>
      </c>
      <c r="E153" s="249"/>
      <c r="F153" s="248" t="s">
        <v>61</v>
      </c>
      <c r="G153" s="248">
        <v>5</v>
      </c>
      <c r="H153" s="246">
        <v>13</v>
      </c>
      <c r="I153" s="319"/>
      <c r="J153" s="246"/>
      <c r="K153" s="246"/>
      <c r="L153" s="246"/>
      <c r="M153" s="289">
        <v>0.26</v>
      </c>
    </row>
    <row r="154" spans="1:13" ht="25.5">
      <c r="A154" s="244" t="s">
        <v>321</v>
      </c>
      <c r="B154" s="147" t="s">
        <v>278</v>
      </c>
      <c r="C154" s="244" t="s">
        <v>305</v>
      </c>
      <c r="D154" s="244" t="s">
        <v>305</v>
      </c>
      <c r="E154" s="249"/>
      <c r="F154" s="248" t="s">
        <v>73</v>
      </c>
      <c r="G154" s="248">
        <v>5</v>
      </c>
      <c r="H154" s="246">
        <v>13</v>
      </c>
      <c r="I154" s="319"/>
      <c r="J154" s="246"/>
      <c r="K154" s="246"/>
      <c r="L154" s="246"/>
      <c r="M154" s="289">
        <v>0.27</v>
      </c>
    </row>
    <row r="155" spans="1:13" ht="25.5">
      <c r="A155" s="240" t="s">
        <v>322</v>
      </c>
      <c r="B155" s="147" t="s">
        <v>278</v>
      </c>
      <c r="C155" s="244" t="s">
        <v>305</v>
      </c>
      <c r="D155" s="244" t="s">
        <v>305</v>
      </c>
      <c r="E155" s="249"/>
      <c r="F155" s="248" t="s">
        <v>61</v>
      </c>
      <c r="G155" s="248">
        <v>32</v>
      </c>
      <c r="H155" s="246">
        <v>15</v>
      </c>
      <c r="I155" s="319"/>
      <c r="J155" s="246"/>
      <c r="K155" s="246"/>
      <c r="L155" s="246"/>
      <c r="M155" s="289">
        <v>0.54</v>
      </c>
    </row>
    <row r="156" spans="1:13" ht="25.5">
      <c r="A156" s="240" t="s">
        <v>323</v>
      </c>
      <c r="B156" s="147" t="s">
        <v>278</v>
      </c>
      <c r="C156" s="244" t="s">
        <v>325</v>
      </c>
      <c r="D156" s="244" t="s">
        <v>325</v>
      </c>
      <c r="E156" s="244" t="s">
        <v>324</v>
      </c>
      <c r="F156" s="248" t="s">
        <v>61</v>
      </c>
      <c r="G156" s="248">
        <v>16</v>
      </c>
      <c r="H156" s="246">
        <v>16</v>
      </c>
      <c r="I156" s="319"/>
      <c r="J156" s="246"/>
      <c r="K156" s="246"/>
      <c r="L156" s="246"/>
      <c r="M156" s="289">
        <v>0.26</v>
      </c>
    </row>
    <row r="157" spans="1:13" ht="38.25">
      <c r="A157" s="244" t="s">
        <v>326</v>
      </c>
      <c r="B157" s="147" t="s">
        <v>278</v>
      </c>
      <c r="C157" s="244" t="s">
        <v>325</v>
      </c>
      <c r="D157" s="244" t="s">
        <v>325</v>
      </c>
      <c r="E157" s="244" t="s">
        <v>324</v>
      </c>
      <c r="F157" s="248" t="s">
        <v>61</v>
      </c>
      <c r="G157" s="248">
        <v>16</v>
      </c>
      <c r="H157" s="246">
        <v>16</v>
      </c>
      <c r="I157" s="319"/>
      <c r="J157" s="246"/>
      <c r="K157" s="246"/>
      <c r="L157" s="246"/>
      <c r="M157" s="289">
        <v>0.36</v>
      </c>
    </row>
    <row r="158" spans="1:13" ht="25.5">
      <c r="A158" s="244" t="s">
        <v>327</v>
      </c>
      <c r="B158" s="147" t="s">
        <v>278</v>
      </c>
      <c r="C158" s="244" t="s">
        <v>329</v>
      </c>
      <c r="D158" s="244" t="s">
        <v>329</v>
      </c>
      <c r="E158" s="247" t="s">
        <v>328</v>
      </c>
      <c r="F158" s="248" t="s">
        <v>61</v>
      </c>
      <c r="G158" s="248">
        <v>28</v>
      </c>
      <c r="H158" s="246">
        <v>14</v>
      </c>
      <c r="I158" s="319"/>
      <c r="J158" s="246"/>
      <c r="K158" s="246"/>
      <c r="L158" s="246"/>
      <c r="M158" s="289">
        <v>0.35</v>
      </c>
    </row>
    <row r="159" spans="1:13" ht="25.5">
      <c r="A159" s="240" t="s">
        <v>330</v>
      </c>
      <c r="B159" s="147" t="s">
        <v>278</v>
      </c>
      <c r="C159" s="244" t="s">
        <v>329</v>
      </c>
      <c r="D159" s="244" t="s">
        <v>329</v>
      </c>
      <c r="E159" s="247" t="s">
        <v>328</v>
      </c>
      <c r="F159" s="248" t="s">
        <v>63</v>
      </c>
      <c r="G159" s="248">
        <v>28</v>
      </c>
      <c r="H159" s="246">
        <v>16</v>
      </c>
      <c r="I159" s="319"/>
      <c r="J159" s="246"/>
      <c r="K159" s="246"/>
      <c r="L159" s="246"/>
      <c r="M159" s="289">
        <v>0.54</v>
      </c>
    </row>
    <row r="160" spans="1:13" ht="25.5">
      <c r="A160" s="244" t="s">
        <v>331</v>
      </c>
      <c r="B160" s="147" t="s">
        <v>278</v>
      </c>
      <c r="C160" s="244" t="s">
        <v>329</v>
      </c>
      <c r="D160" s="244" t="s">
        <v>329</v>
      </c>
      <c r="E160" s="250" t="s">
        <v>332</v>
      </c>
      <c r="F160" s="248" t="s">
        <v>64</v>
      </c>
      <c r="G160" s="248">
        <v>28</v>
      </c>
      <c r="H160" s="246">
        <v>14</v>
      </c>
      <c r="I160" s="319"/>
      <c r="J160" s="246"/>
      <c r="K160" s="246"/>
      <c r="L160" s="246"/>
      <c r="M160" s="289">
        <v>0.52</v>
      </c>
    </row>
    <row r="161" spans="1:13" ht="25.5">
      <c r="A161" s="244" t="s">
        <v>333</v>
      </c>
      <c r="B161" s="147" t="s">
        <v>278</v>
      </c>
      <c r="C161" s="244" t="s">
        <v>329</v>
      </c>
      <c r="D161" s="244" t="s">
        <v>329</v>
      </c>
      <c r="E161" s="250" t="s">
        <v>334</v>
      </c>
      <c r="F161" s="248" t="s">
        <v>71</v>
      </c>
      <c r="G161" s="248">
        <v>28</v>
      </c>
      <c r="H161" s="246">
        <v>14</v>
      </c>
      <c r="I161" s="319"/>
      <c r="J161" s="246"/>
      <c r="K161" s="246"/>
      <c r="L161" s="246"/>
      <c r="M161" s="289">
        <v>0.57999999999999996</v>
      </c>
    </row>
    <row r="162" spans="1:13" ht="25.5">
      <c r="A162" s="244" t="s">
        <v>335</v>
      </c>
      <c r="B162" s="147" t="s">
        <v>278</v>
      </c>
      <c r="C162" s="244" t="s">
        <v>329</v>
      </c>
      <c r="D162" s="244" t="s">
        <v>329</v>
      </c>
      <c r="E162" s="250" t="s">
        <v>336</v>
      </c>
      <c r="F162" s="248" t="s">
        <v>71</v>
      </c>
      <c r="G162" s="248">
        <v>28</v>
      </c>
      <c r="H162" s="246">
        <v>14</v>
      </c>
      <c r="I162" s="319"/>
      <c r="J162" s="246"/>
      <c r="K162" s="246"/>
      <c r="L162" s="246"/>
      <c r="M162" s="289">
        <v>0.54</v>
      </c>
    </row>
    <row r="163" spans="1:13" ht="25.5">
      <c r="A163" s="244" t="s">
        <v>337</v>
      </c>
      <c r="B163" s="251" t="s">
        <v>339</v>
      </c>
      <c r="C163" s="240" t="s">
        <v>340</v>
      </c>
      <c r="D163" s="240" t="s">
        <v>340</v>
      </c>
      <c r="E163" s="244" t="s">
        <v>338</v>
      </c>
      <c r="F163" s="239" t="s">
        <v>61</v>
      </c>
      <c r="G163" s="252">
        <v>1</v>
      </c>
      <c r="H163" s="246">
        <v>3</v>
      </c>
      <c r="I163" s="319"/>
      <c r="J163" s="246"/>
      <c r="K163" s="246"/>
      <c r="L163" s="246"/>
      <c r="M163" s="289">
        <v>0.56000000000000005</v>
      </c>
    </row>
    <row r="164" spans="1:13" ht="51">
      <c r="A164" s="244" t="s">
        <v>341</v>
      </c>
      <c r="B164" s="251" t="s">
        <v>339</v>
      </c>
      <c r="C164" s="244" t="s">
        <v>343</v>
      </c>
      <c r="D164" s="244" t="s">
        <v>343</v>
      </c>
      <c r="E164" s="244" t="s">
        <v>342</v>
      </c>
      <c r="F164" s="253" t="s">
        <v>61</v>
      </c>
      <c r="G164" s="252">
        <v>1</v>
      </c>
      <c r="H164" s="246">
        <v>3</v>
      </c>
      <c r="I164" s="319"/>
      <c r="J164" s="246"/>
      <c r="K164" s="246"/>
      <c r="L164" s="246"/>
      <c r="M164" s="289">
        <v>0.35</v>
      </c>
    </row>
    <row r="165" spans="1:13" ht="38.25">
      <c r="A165" s="244" t="s">
        <v>344</v>
      </c>
      <c r="B165" s="251" t="s">
        <v>339</v>
      </c>
      <c r="C165" s="244" t="s">
        <v>343</v>
      </c>
      <c r="D165" s="244" t="s">
        <v>343</v>
      </c>
      <c r="E165" s="244" t="s">
        <v>342</v>
      </c>
      <c r="F165" s="253" t="s">
        <v>61</v>
      </c>
      <c r="G165" s="252">
        <v>1</v>
      </c>
      <c r="H165" s="246">
        <v>3</v>
      </c>
      <c r="I165" s="319"/>
      <c r="J165" s="246"/>
      <c r="K165" s="246"/>
      <c r="L165" s="246"/>
      <c r="M165" s="289">
        <v>0.51</v>
      </c>
    </row>
    <row r="166" spans="1:13" ht="38.25">
      <c r="A166" s="244" t="s">
        <v>345</v>
      </c>
      <c r="B166" s="251" t="s">
        <v>339</v>
      </c>
      <c r="C166" s="244" t="s">
        <v>343</v>
      </c>
      <c r="D166" s="244" t="s">
        <v>343</v>
      </c>
      <c r="E166" s="244" t="s">
        <v>342</v>
      </c>
      <c r="F166" s="253" t="s">
        <v>65</v>
      </c>
      <c r="G166" s="252">
        <v>1</v>
      </c>
      <c r="H166" s="246">
        <v>3</v>
      </c>
      <c r="I166" s="319"/>
      <c r="J166" s="246"/>
      <c r="K166" s="246"/>
      <c r="L166" s="246"/>
      <c r="M166" s="289">
        <v>0.52</v>
      </c>
    </row>
    <row r="167" spans="1:13" ht="38.25">
      <c r="A167" s="244" t="s">
        <v>346</v>
      </c>
      <c r="B167" s="251" t="s">
        <v>339</v>
      </c>
      <c r="C167" s="244" t="s">
        <v>349</v>
      </c>
      <c r="D167" s="244" t="s">
        <v>348</v>
      </c>
      <c r="E167" s="244" t="s">
        <v>347</v>
      </c>
      <c r="F167" s="253" t="s">
        <v>175</v>
      </c>
      <c r="G167" s="252">
        <v>1</v>
      </c>
      <c r="H167" s="246">
        <v>3</v>
      </c>
      <c r="I167" s="319"/>
      <c r="J167" s="246"/>
      <c r="K167" s="246"/>
      <c r="L167" s="246"/>
      <c r="M167" s="289">
        <v>0.36</v>
      </c>
    </row>
    <row r="168" spans="1:13" ht="63.75">
      <c r="A168" s="244" t="s">
        <v>350</v>
      </c>
      <c r="B168" s="251" t="s">
        <v>339</v>
      </c>
      <c r="C168" s="244" t="s">
        <v>349</v>
      </c>
      <c r="D168" s="244" t="s">
        <v>348</v>
      </c>
      <c r="E168" s="244" t="s">
        <v>351</v>
      </c>
      <c r="F168" s="241" t="s">
        <v>175</v>
      </c>
      <c r="G168" s="252">
        <v>1</v>
      </c>
      <c r="H168" s="246">
        <v>3</v>
      </c>
      <c r="I168" s="319"/>
      <c r="J168" s="246"/>
      <c r="K168" s="246"/>
      <c r="L168" s="246"/>
      <c r="M168" s="289">
        <v>0.64</v>
      </c>
    </row>
    <row r="169" spans="1:13" ht="26.25" customHeight="1">
      <c r="A169" s="244" t="s">
        <v>352</v>
      </c>
      <c r="B169" s="251" t="s">
        <v>339</v>
      </c>
      <c r="C169" s="131" t="s">
        <v>354</v>
      </c>
      <c r="D169" s="244" t="s">
        <v>353</v>
      </c>
      <c r="E169" s="244" t="s">
        <v>347</v>
      </c>
      <c r="F169" s="239" t="s">
        <v>175</v>
      </c>
      <c r="G169" s="252">
        <v>1</v>
      </c>
      <c r="H169" s="246">
        <v>3</v>
      </c>
      <c r="I169" s="319"/>
      <c r="J169" s="246"/>
      <c r="K169" s="246"/>
      <c r="L169" s="246"/>
      <c r="M169" s="289">
        <v>0.52</v>
      </c>
    </row>
    <row r="170" spans="1:13" ht="63.75">
      <c r="A170" s="244" t="s">
        <v>352</v>
      </c>
      <c r="B170" s="251" t="s">
        <v>339</v>
      </c>
      <c r="C170" s="131" t="s">
        <v>354</v>
      </c>
      <c r="D170" s="244" t="s">
        <v>353</v>
      </c>
      <c r="E170" s="244" t="s">
        <v>351</v>
      </c>
      <c r="F170" s="241" t="s">
        <v>175</v>
      </c>
      <c r="G170" s="252">
        <v>1</v>
      </c>
      <c r="H170" s="246">
        <v>3</v>
      </c>
      <c r="I170" s="319"/>
      <c r="J170" s="246"/>
      <c r="K170" s="246"/>
      <c r="L170" s="246"/>
      <c r="M170" s="289">
        <v>0.34</v>
      </c>
    </row>
    <row r="171" spans="1:13" ht="38.25">
      <c r="A171" s="244" t="s">
        <v>355</v>
      </c>
      <c r="B171" s="251" t="s">
        <v>339</v>
      </c>
      <c r="C171" s="131" t="s">
        <v>354</v>
      </c>
      <c r="D171" s="244" t="s">
        <v>357</v>
      </c>
      <c r="E171" s="244" t="s">
        <v>356</v>
      </c>
      <c r="F171" s="241" t="s">
        <v>175</v>
      </c>
      <c r="G171" s="252">
        <v>1</v>
      </c>
      <c r="H171" s="246">
        <v>3</v>
      </c>
      <c r="I171" s="319"/>
      <c r="J171" s="246"/>
      <c r="K171" s="246"/>
      <c r="L171" s="246"/>
      <c r="M171" s="287">
        <v>0.45</v>
      </c>
    </row>
    <row r="172" spans="1:13" ht="38.25">
      <c r="A172" s="244" t="s">
        <v>358</v>
      </c>
      <c r="B172" s="251" t="s">
        <v>339</v>
      </c>
      <c r="C172" s="131" t="s">
        <v>354</v>
      </c>
      <c r="D172" s="244" t="s">
        <v>357</v>
      </c>
      <c r="E172" s="244" t="s">
        <v>356</v>
      </c>
      <c r="F172" s="241" t="s">
        <v>175</v>
      </c>
      <c r="G172" s="252">
        <v>1</v>
      </c>
      <c r="H172" s="246">
        <v>3</v>
      </c>
      <c r="I172" s="319"/>
      <c r="J172" s="246"/>
      <c r="K172" s="246"/>
      <c r="L172" s="246"/>
      <c r="M172" s="287">
        <v>0.65</v>
      </c>
    </row>
    <row r="173" spans="1:13" ht="51">
      <c r="A173" s="244" t="s">
        <v>359</v>
      </c>
      <c r="B173" s="251" t="s">
        <v>339</v>
      </c>
      <c r="C173" s="131" t="s">
        <v>354</v>
      </c>
      <c r="D173" s="244" t="s">
        <v>357</v>
      </c>
      <c r="E173" s="244" t="s">
        <v>360</v>
      </c>
      <c r="F173" s="241" t="s">
        <v>175</v>
      </c>
      <c r="G173" s="252">
        <v>1</v>
      </c>
      <c r="H173" s="246">
        <v>3</v>
      </c>
      <c r="I173" s="319"/>
      <c r="J173" s="246"/>
      <c r="K173" s="246"/>
      <c r="L173" s="246"/>
      <c r="M173" s="287">
        <v>0.63</v>
      </c>
    </row>
    <row r="174" spans="1:13" ht="38.25">
      <c r="A174" s="244" t="s">
        <v>361</v>
      </c>
      <c r="B174" s="251" t="s">
        <v>339</v>
      </c>
      <c r="C174" s="131" t="s">
        <v>354</v>
      </c>
      <c r="D174" s="244" t="s">
        <v>357</v>
      </c>
      <c r="E174" s="244" t="s">
        <v>236</v>
      </c>
      <c r="F174" s="241" t="s">
        <v>175</v>
      </c>
      <c r="G174" s="252">
        <v>1</v>
      </c>
      <c r="H174" s="246">
        <v>3</v>
      </c>
      <c r="I174" s="319"/>
      <c r="J174" s="246"/>
      <c r="K174" s="246"/>
      <c r="L174" s="246"/>
      <c r="M174" s="287">
        <v>0.63</v>
      </c>
    </row>
    <row r="175" spans="1:13" ht="63.75">
      <c r="A175" s="244" t="s">
        <v>362</v>
      </c>
      <c r="B175" s="251" t="s">
        <v>339</v>
      </c>
      <c r="C175" s="131" t="s">
        <v>365</v>
      </c>
      <c r="D175" s="240" t="s">
        <v>364</v>
      </c>
      <c r="E175" s="244" t="s">
        <v>363</v>
      </c>
      <c r="F175" s="239" t="s">
        <v>175</v>
      </c>
      <c r="G175" s="252">
        <v>1</v>
      </c>
      <c r="H175" s="246">
        <v>3</v>
      </c>
      <c r="I175" s="319"/>
      <c r="J175" s="246"/>
      <c r="K175" s="246"/>
      <c r="L175" s="246"/>
      <c r="M175" s="287">
        <v>0.36</v>
      </c>
    </row>
    <row r="176" spans="1:13" ht="63.75">
      <c r="A176" s="244" t="s">
        <v>366</v>
      </c>
      <c r="B176" s="251" t="s">
        <v>339</v>
      </c>
      <c r="C176" s="131" t="s">
        <v>368</v>
      </c>
      <c r="D176" s="240" t="s">
        <v>367</v>
      </c>
      <c r="E176" s="244" t="s">
        <v>363</v>
      </c>
      <c r="F176" s="239" t="s">
        <v>175</v>
      </c>
      <c r="G176" s="252">
        <v>1</v>
      </c>
      <c r="H176" s="246">
        <v>3</v>
      </c>
      <c r="I176" s="319"/>
      <c r="J176" s="246"/>
      <c r="K176" s="246"/>
      <c r="L176" s="246"/>
      <c r="M176" s="287">
        <v>0.25</v>
      </c>
    </row>
    <row r="177" spans="1:13" ht="38.25">
      <c r="A177" s="244" t="s">
        <v>369</v>
      </c>
      <c r="B177" s="251" t="s">
        <v>339</v>
      </c>
      <c r="C177" s="131" t="s">
        <v>354</v>
      </c>
      <c r="D177" s="244" t="s">
        <v>370</v>
      </c>
      <c r="E177" s="244" t="s">
        <v>356</v>
      </c>
      <c r="F177" s="241" t="s">
        <v>175</v>
      </c>
      <c r="G177" s="252">
        <v>1</v>
      </c>
      <c r="H177" s="246">
        <v>3</v>
      </c>
      <c r="I177" s="319"/>
      <c r="J177" s="246"/>
      <c r="K177" s="246"/>
      <c r="L177" s="246"/>
      <c r="M177" s="287">
        <v>0.52</v>
      </c>
    </row>
    <row r="178" spans="1:13" ht="38.25">
      <c r="A178" s="244" t="s">
        <v>371</v>
      </c>
      <c r="B178" s="251" t="s">
        <v>339</v>
      </c>
      <c r="C178" s="131" t="s">
        <v>372</v>
      </c>
      <c r="D178" s="244" t="s">
        <v>370</v>
      </c>
      <c r="E178" s="244" t="s">
        <v>356</v>
      </c>
      <c r="F178" s="239" t="s">
        <v>175</v>
      </c>
      <c r="G178" s="252">
        <v>1</v>
      </c>
      <c r="H178" s="246">
        <v>3</v>
      </c>
      <c r="I178" s="319"/>
      <c r="J178" s="246"/>
      <c r="K178" s="246"/>
      <c r="L178" s="246"/>
      <c r="M178" s="287">
        <v>0.25</v>
      </c>
    </row>
    <row r="179" spans="1:13" ht="27.75" customHeight="1">
      <c r="A179" s="244" t="s">
        <v>373</v>
      </c>
      <c r="B179" s="251" t="s">
        <v>339</v>
      </c>
      <c r="C179" s="131" t="s">
        <v>372</v>
      </c>
      <c r="D179" s="244" t="s">
        <v>370</v>
      </c>
      <c r="E179" s="244" t="s">
        <v>374</v>
      </c>
      <c r="F179" s="241" t="s">
        <v>175</v>
      </c>
      <c r="G179" s="252">
        <v>1</v>
      </c>
      <c r="H179" s="246">
        <v>3</v>
      </c>
      <c r="I179" s="319"/>
      <c r="J179" s="246"/>
      <c r="K179" s="246"/>
      <c r="L179" s="246"/>
      <c r="M179" s="287">
        <v>0.14000000000000001</v>
      </c>
    </row>
    <row r="180" spans="1:13" ht="27" customHeight="1">
      <c r="A180" s="244" t="s">
        <v>375</v>
      </c>
      <c r="B180" s="251" t="s">
        <v>339</v>
      </c>
      <c r="C180" s="131" t="s">
        <v>372</v>
      </c>
      <c r="D180" s="244" t="s">
        <v>370</v>
      </c>
      <c r="E180" s="244" t="s">
        <v>376</v>
      </c>
      <c r="F180" s="241" t="s">
        <v>175</v>
      </c>
      <c r="G180" s="252">
        <v>1</v>
      </c>
      <c r="H180" s="246">
        <v>3</v>
      </c>
      <c r="I180" s="319"/>
      <c r="J180" s="246"/>
      <c r="K180" s="246"/>
      <c r="L180" s="246"/>
      <c r="M180" s="287">
        <v>0.41</v>
      </c>
    </row>
    <row r="181" spans="1:13" ht="30" customHeight="1">
      <c r="A181" s="244" t="s">
        <v>377</v>
      </c>
      <c r="B181" s="251" t="s">
        <v>339</v>
      </c>
      <c r="C181" s="131" t="s">
        <v>372</v>
      </c>
      <c r="D181" s="244" t="s">
        <v>370</v>
      </c>
      <c r="E181" s="244" t="s">
        <v>374</v>
      </c>
      <c r="F181" s="241" t="s">
        <v>175</v>
      </c>
      <c r="G181" s="252">
        <v>1</v>
      </c>
      <c r="H181" s="246">
        <v>3</v>
      </c>
      <c r="I181" s="319"/>
      <c r="J181" s="246"/>
      <c r="K181" s="246"/>
      <c r="L181" s="246"/>
      <c r="M181" s="287">
        <v>0.45</v>
      </c>
    </row>
    <row r="182" spans="1:13" ht="38.25">
      <c r="A182" s="244" t="s">
        <v>369</v>
      </c>
      <c r="B182" s="251" t="s">
        <v>339</v>
      </c>
      <c r="C182" s="131" t="s">
        <v>354</v>
      </c>
      <c r="D182" s="244" t="s">
        <v>378</v>
      </c>
      <c r="E182" s="244" t="s">
        <v>376</v>
      </c>
      <c r="F182" s="241" t="s">
        <v>175</v>
      </c>
      <c r="G182" s="252">
        <v>1</v>
      </c>
      <c r="H182" s="246">
        <v>3</v>
      </c>
      <c r="I182" s="319"/>
      <c r="J182" s="246"/>
      <c r="K182" s="246"/>
      <c r="L182" s="246"/>
      <c r="M182" s="287">
        <v>0.54</v>
      </c>
    </row>
    <row r="183" spans="1:13" ht="38.25">
      <c r="A183" s="244" t="s">
        <v>371</v>
      </c>
      <c r="B183" s="251" t="s">
        <v>339</v>
      </c>
      <c r="C183" s="131" t="s">
        <v>379</v>
      </c>
      <c r="D183" s="244" t="s">
        <v>378</v>
      </c>
      <c r="E183" s="244" t="s">
        <v>376</v>
      </c>
      <c r="F183" s="241" t="s">
        <v>175</v>
      </c>
      <c r="G183" s="252">
        <v>1</v>
      </c>
      <c r="H183" s="246">
        <v>3</v>
      </c>
      <c r="I183" s="319"/>
      <c r="J183" s="246"/>
      <c r="K183" s="246"/>
      <c r="L183" s="246"/>
      <c r="M183" s="287">
        <v>0.21</v>
      </c>
    </row>
    <row r="184" spans="1:13" ht="27.75" customHeight="1">
      <c r="A184" s="244" t="s">
        <v>373</v>
      </c>
      <c r="B184" s="251" t="s">
        <v>339</v>
      </c>
      <c r="C184" s="131" t="s">
        <v>379</v>
      </c>
      <c r="D184" s="244" t="s">
        <v>378</v>
      </c>
      <c r="E184" s="244" t="s">
        <v>376</v>
      </c>
      <c r="F184" s="241" t="s">
        <v>175</v>
      </c>
      <c r="G184" s="252">
        <v>1</v>
      </c>
      <c r="H184" s="246">
        <v>3</v>
      </c>
      <c r="I184" s="319"/>
      <c r="J184" s="246"/>
      <c r="K184" s="246"/>
      <c r="L184" s="246"/>
      <c r="M184" s="287">
        <v>0.12</v>
      </c>
    </row>
    <row r="185" spans="1:13" ht="38.25">
      <c r="A185" s="244" t="s">
        <v>373</v>
      </c>
      <c r="B185" s="251" t="s">
        <v>339</v>
      </c>
      <c r="C185" s="131" t="s">
        <v>354</v>
      </c>
      <c r="D185" s="244" t="s">
        <v>378</v>
      </c>
      <c r="E185" s="244" t="s">
        <v>380</v>
      </c>
      <c r="F185" s="241" t="s">
        <v>175</v>
      </c>
      <c r="G185" s="252">
        <v>1</v>
      </c>
      <c r="H185" s="246">
        <v>3</v>
      </c>
      <c r="I185" s="319"/>
      <c r="J185" s="246"/>
      <c r="K185" s="246"/>
      <c r="L185" s="246"/>
      <c r="M185" s="287">
        <v>0.36</v>
      </c>
    </row>
    <row r="186" spans="1:13" ht="33" customHeight="1">
      <c r="A186" s="244" t="s">
        <v>381</v>
      </c>
      <c r="B186" s="251" t="s">
        <v>339</v>
      </c>
      <c r="C186" s="131" t="s">
        <v>384</v>
      </c>
      <c r="D186" s="244" t="s">
        <v>383</v>
      </c>
      <c r="E186" s="244" t="s">
        <v>382</v>
      </c>
      <c r="F186" s="239" t="s">
        <v>61</v>
      </c>
      <c r="G186" s="252">
        <v>1</v>
      </c>
      <c r="H186" s="246">
        <v>3</v>
      </c>
      <c r="I186" s="319"/>
      <c r="J186" s="246"/>
      <c r="K186" s="246"/>
      <c r="L186" s="246"/>
      <c r="M186" s="287">
        <v>0.65</v>
      </c>
    </row>
    <row r="187" spans="1:13" ht="32.25" customHeight="1">
      <c r="A187" s="244" t="s">
        <v>385</v>
      </c>
      <c r="B187" s="251" t="s">
        <v>339</v>
      </c>
      <c r="C187" s="131" t="s">
        <v>384</v>
      </c>
      <c r="D187" s="244" t="s">
        <v>383</v>
      </c>
      <c r="E187" s="244" t="s">
        <v>382</v>
      </c>
      <c r="F187" s="241" t="s">
        <v>61</v>
      </c>
      <c r="G187" s="252">
        <v>1</v>
      </c>
      <c r="H187" s="246">
        <v>3</v>
      </c>
      <c r="I187" s="319"/>
      <c r="J187" s="246"/>
      <c r="K187" s="246"/>
      <c r="L187" s="246"/>
      <c r="M187" s="287">
        <v>0.23</v>
      </c>
    </row>
    <row r="188" spans="1:13" ht="30" customHeight="1">
      <c r="A188" s="244" t="s">
        <v>386</v>
      </c>
      <c r="B188" s="251" t="s">
        <v>339</v>
      </c>
      <c r="C188" s="131" t="s">
        <v>384</v>
      </c>
      <c r="D188" s="244" t="s">
        <v>383</v>
      </c>
      <c r="E188" s="244" t="s">
        <v>382</v>
      </c>
      <c r="F188" s="241" t="s">
        <v>63</v>
      </c>
      <c r="G188" s="252">
        <v>1</v>
      </c>
      <c r="H188" s="246">
        <v>3</v>
      </c>
      <c r="I188" s="319"/>
      <c r="J188" s="246"/>
      <c r="K188" s="246"/>
      <c r="L188" s="246"/>
      <c r="M188" s="287">
        <v>0.32</v>
      </c>
    </row>
    <row r="189" spans="1:13" ht="38.25">
      <c r="A189" s="244" t="s">
        <v>387</v>
      </c>
      <c r="B189" s="251" t="s">
        <v>339</v>
      </c>
      <c r="C189" s="131" t="s">
        <v>384</v>
      </c>
      <c r="D189" s="244" t="s">
        <v>389</v>
      </c>
      <c r="E189" s="244" t="s">
        <v>388</v>
      </c>
      <c r="F189" s="241" t="s">
        <v>175</v>
      </c>
      <c r="G189" s="252">
        <v>1</v>
      </c>
      <c r="H189" s="246">
        <v>3</v>
      </c>
      <c r="I189" s="319"/>
      <c r="J189" s="246"/>
      <c r="K189" s="246"/>
      <c r="L189" s="246"/>
      <c r="M189" s="287">
        <v>0.21</v>
      </c>
    </row>
    <row r="190" spans="1:13" ht="38.25">
      <c r="A190" s="244" t="s">
        <v>390</v>
      </c>
      <c r="B190" s="251" t="s">
        <v>339</v>
      </c>
      <c r="C190" s="131" t="s">
        <v>384</v>
      </c>
      <c r="D190" s="244" t="s">
        <v>389</v>
      </c>
      <c r="E190" s="244" t="s">
        <v>388</v>
      </c>
      <c r="F190" s="241" t="s">
        <v>175</v>
      </c>
      <c r="G190" s="252">
        <v>1</v>
      </c>
      <c r="H190" s="246">
        <v>3</v>
      </c>
      <c r="I190" s="319"/>
      <c r="J190" s="246"/>
      <c r="K190" s="246"/>
      <c r="L190" s="246"/>
      <c r="M190" s="287">
        <v>0.22</v>
      </c>
    </row>
    <row r="191" spans="1:13" ht="76.5">
      <c r="A191" s="244" t="s">
        <v>391</v>
      </c>
      <c r="B191" s="251" t="s">
        <v>339</v>
      </c>
      <c r="C191" s="147" t="s">
        <v>394</v>
      </c>
      <c r="D191" s="244" t="s">
        <v>393</v>
      </c>
      <c r="E191" s="244" t="s">
        <v>392</v>
      </c>
      <c r="F191" s="241" t="s">
        <v>175</v>
      </c>
      <c r="G191" s="252">
        <v>1</v>
      </c>
      <c r="H191" s="246">
        <v>3</v>
      </c>
      <c r="I191" s="319"/>
      <c r="J191" s="246"/>
      <c r="K191" s="246"/>
      <c r="L191" s="246"/>
      <c r="M191" s="287">
        <v>0.36</v>
      </c>
    </row>
    <row r="192" spans="1:13" ht="51">
      <c r="A192" s="244" t="s">
        <v>391</v>
      </c>
      <c r="B192" s="251" t="s">
        <v>339</v>
      </c>
      <c r="C192" s="147" t="s">
        <v>394</v>
      </c>
      <c r="D192" s="244" t="s">
        <v>393</v>
      </c>
      <c r="E192" s="244" t="s">
        <v>395</v>
      </c>
      <c r="F192" s="241" t="s">
        <v>175</v>
      </c>
      <c r="G192" s="252">
        <v>1</v>
      </c>
      <c r="H192" s="246">
        <v>3</v>
      </c>
      <c r="I192" s="319"/>
      <c r="J192" s="246"/>
      <c r="K192" s="246"/>
      <c r="L192" s="246"/>
      <c r="M192" s="287">
        <v>0.65</v>
      </c>
    </row>
    <row r="193" spans="1:13" ht="38.25">
      <c r="A193" s="244" t="s">
        <v>391</v>
      </c>
      <c r="B193" s="251" t="s">
        <v>339</v>
      </c>
      <c r="C193" s="147" t="s">
        <v>394</v>
      </c>
      <c r="D193" s="244" t="s">
        <v>393</v>
      </c>
      <c r="E193" s="244" t="s">
        <v>396</v>
      </c>
      <c r="F193" s="128" t="s">
        <v>175</v>
      </c>
      <c r="G193" s="252">
        <v>1</v>
      </c>
      <c r="H193" s="246">
        <v>3</v>
      </c>
      <c r="I193" s="319"/>
      <c r="J193" s="246"/>
      <c r="K193" s="246"/>
      <c r="L193" s="246"/>
      <c r="M193" s="287">
        <v>0.65</v>
      </c>
    </row>
    <row r="194" spans="1:13" ht="38.25">
      <c r="A194" s="244" t="s">
        <v>391</v>
      </c>
      <c r="B194" s="251" t="s">
        <v>339</v>
      </c>
      <c r="C194" s="147" t="s">
        <v>394</v>
      </c>
      <c r="D194" s="244" t="s">
        <v>393</v>
      </c>
      <c r="E194" s="244" t="s">
        <v>397</v>
      </c>
      <c r="F194" s="128" t="s">
        <v>175</v>
      </c>
      <c r="G194" s="252">
        <v>1</v>
      </c>
      <c r="H194" s="246">
        <v>3</v>
      </c>
      <c r="I194" s="319"/>
      <c r="J194" s="246"/>
      <c r="K194" s="246"/>
      <c r="L194" s="246"/>
      <c r="M194" s="287">
        <v>0.56000000000000005</v>
      </c>
    </row>
    <row r="195" spans="1:13" ht="38.25">
      <c r="A195" s="244" t="s">
        <v>391</v>
      </c>
      <c r="B195" s="251" t="s">
        <v>339</v>
      </c>
      <c r="C195" s="147" t="s">
        <v>394</v>
      </c>
      <c r="D195" s="244" t="s">
        <v>393</v>
      </c>
      <c r="E195" s="244" t="s">
        <v>398</v>
      </c>
      <c r="F195" s="128" t="s">
        <v>175</v>
      </c>
      <c r="G195" s="252">
        <v>1</v>
      </c>
      <c r="H195" s="246">
        <v>3</v>
      </c>
      <c r="I195" s="319"/>
      <c r="J195" s="246"/>
      <c r="K195" s="246"/>
      <c r="L195" s="246"/>
      <c r="M195" s="287">
        <v>0.36</v>
      </c>
    </row>
    <row r="196" spans="1:13" ht="38.25">
      <c r="A196" s="244" t="s">
        <v>391</v>
      </c>
      <c r="B196" s="251" t="s">
        <v>339</v>
      </c>
      <c r="C196" s="147" t="s">
        <v>394</v>
      </c>
      <c r="D196" s="244" t="s">
        <v>393</v>
      </c>
      <c r="E196" s="244" t="s">
        <v>399</v>
      </c>
      <c r="F196" s="128" t="s">
        <v>175</v>
      </c>
      <c r="G196" s="252">
        <v>1</v>
      </c>
      <c r="H196" s="246">
        <v>3</v>
      </c>
      <c r="I196" s="319"/>
      <c r="J196" s="246"/>
      <c r="K196" s="246"/>
      <c r="L196" s="246"/>
      <c r="M196" s="287">
        <v>0.25</v>
      </c>
    </row>
    <row r="197" spans="1:13" ht="38.25">
      <c r="A197" s="244" t="s">
        <v>400</v>
      </c>
      <c r="B197" s="251" t="s">
        <v>339</v>
      </c>
      <c r="C197" s="240" t="s">
        <v>403</v>
      </c>
      <c r="D197" s="244" t="s">
        <v>402</v>
      </c>
      <c r="E197" s="244" t="s">
        <v>401</v>
      </c>
      <c r="F197" s="128" t="s">
        <v>175</v>
      </c>
      <c r="G197" s="252">
        <v>1</v>
      </c>
      <c r="H197" s="246">
        <v>3</v>
      </c>
      <c r="I197" s="319"/>
      <c r="J197" s="246"/>
      <c r="K197" s="246"/>
      <c r="L197" s="246"/>
      <c r="M197" s="287">
        <v>0.41</v>
      </c>
    </row>
    <row r="198" spans="1:13" ht="38.25">
      <c r="A198" s="244" t="s">
        <v>404</v>
      </c>
      <c r="B198" s="251" t="s">
        <v>339</v>
      </c>
      <c r="C198" s="240" t="s">
        <v>403</v>
      </c>
      <c r="D198" s="244" t="s">
        <v>402</v>
      </c>
      <c r="E198" s="244" t="s">
        <v>401</v>
      </c>
      <c r="F198" s="128" t="s">
        <v>175</v>
      </c>
      <c r="G198" s="252">
        <v>14</v>
      </c>
      <c r="H198" s="246">
        <v>3</v>
      </c>
      <c r="I198" s="319"/>
      <c r="J198" s="246"/>
      <c r="K198" s="246"/>
      <c r="L198" s="246"/>
      <c r="M198" s="289">
        <v>0.25</v>
      </c>
    </row>
    <row r="199" spans="1:13" ht="25.5">
      <c r="A199" s="242" t="s">
        <v>405</v>
      </c>
      <c r="B199" s="131" t="s">
        <v>406</v>
      </c>
      <c r="C199" s="131" t="s">
        <v>406</v>
      </c>
      <c r="D199" s="131" t="s">
        <v>406</v>
      </c>
      <c r="E199" s="112"/>
      <c r="F199" s="241" t="s">
        <v>175</v>
      </c>
      <c r="G199" s="241">
        <v>12</v>
      </c>
      <c r="H199" s="241">
        <v>8</v>
      </c>
      <c r="I199" s="242"/>
      <c r="J199" s="241"/>
      <c r="K199" s="241"/>
      <c r="L199" s="241"/>
      <c r="M199" s="289">
        <v>0.65</v>
      </c>
    </row>
    <row r="200" spans="1:13" ht="25.5">
      <c r="A200" s="242" t="s">
        <v>407</v>
      </c>
      <c r="B200" s="131" t="s">
        <v>406</v>
      </c>
      <c r="C200" s="131" t="s">
        <v>406</v>
      </c>
      <c r="D200" s="131" t="s">
        <v>406</v>
      </c>
      <c r="E200" s="112"/>
      <c r="F200" s="241" t="s">
        <v>61</v>
      </c>
      <c r="G200" s="241">
        <v>12</v>
      </c>
      <c r="H200" s="241">
        <v>17</v>
      </c>
      <c r="I200" s="242"/>
      <c r="J200" s="241"/>
      <c r="K200" s="241"/>
      <c r="L200" s="241"/>
      <c r="M200" s="289">
        <v>0.85</v>
      </c>
    </row>
    <row r="201" spans="1:13" ht="25.5">
      <c r="A201" s="242" t="s">
        <v>408</v>
      </c>
      <c r="B201" s="131" t="s">
        <v>406</v>
      </c>
      <c r="C201" s="131" t="s">
        <v>409</v>
      </c>
      <c r="D201" s="131" t="s">
        <v>409</v>
      </c>
      <c r="E201" s="112"/>
      <c r="F201" s="241" t="s">
        <v>144</v>
      </c>
      <c r="G201" s="241">
        <v>12</v>
      </c>
      <c r="H201" s="241">
        <v>10</v>
      </c>
      <c r="I201" s="242"/>
      <c r="J201" s="241"/>
      <c r="K201" s="241"/>
      <c r="L201" s="241"/>
      <c r="M201" s="289">
        <v>0.75</v>
      </c>
    </row>
    <row r="202" spans="1:13" ht="25.5">
      <c r="A202" s="242" t="s">
        <v>410</v>
      </c>
      <c r="B202" s="131" t="s">
        <v>406</v>
      </c>
      <c r="C202" s="131" t="s">
        <v>409</v>
      </c>
      <c r="D202" s="131" t="s">
        <v>409</v>
      </c>
      <c r="E202" s="112"/>
      <c r="F202" s="241" t="s">
        <v>61</v>
      </c>
      <c r="G202" s="241">
        <v>12</v>
      </c>
      <c r="H202" s="241">
        <v>17</v>
      </c>
      <c r="I202" s="242"/>
      <c r="J202" s="241"/>
      <c r="K202" s="241"/>
      <c r="L202" s="241"/>
      <c r="M202" s="289">
        <v>0.54</v>
      </c>
    </row>
    <row r="203" spans="1:13" ht="51">
      <c r="A203" s="147" t="s">
        <v>411</v>
      </c>
      <c r="B203" s="131" t="s">
        <v>406</v>
      </c>
      <c r="C203" s="131" t="s">
        <v>409</v>
      </c>
      <c r="D203" s="131" t="s">
        <v>409</v>
      </c>
      <c r="E203" s="112"/>
      <c r="F203" s="241" t="s">
        <v>61</v>
      </c>
      <c r="G203" s="241">
        <v>12</v>
      </c>
      <c r="H203" s="241">
        <v>16</v>
      </c>
      <c r="I203" s="242"/>
      <c r="J203" s="241"/>
      <c r="K203" s="241"/>
      <c r="L203" s="241"/>
      <c r="M203" s="289">
        <v>0.56999999999999995</v>
      </c>
    </row>
    <row r="204" spans="1:13" ht="25.5">
      <c r="A204" s="147" t="s">
        <v>412</v>
      </c>
      <c r="B204" s="131" t="s">
        <v>406</v>
      </c>
      <c r="C204" s="147" t="s">
        <v>413</v>
      </c>
      <c r="D204" s="147" t="s">
        <v>413</v>
      </c>
      <c r="E204" s="112"/>
      <c r="F204" s="241" t="s">
        <v>61</v>
      </c>
      <c r="G204" s="241">
        <v>12</v>
      </c>
      <c r="H204" s="241">
        <v>16</v>
      </c>
      <c r="I204" s="242"/>
      <c r="J204" s="241"/>
      <c r="K204" s="241"/>
      <c r="L204" s="241"/>
      <c r="M204" s="289">
        <v>0.54</v>
      </c>
    </row>
    <row r="205" spans="1:13" ht="25.5">
      <c r="A205" s="147" t="s">
        <v>414</v>
      </c>
      <c r="B205" s="131" t="s">
        <v>406</v>
      </c>
      <c r="C205" s="147" t="s">
        <v>413</v>
      </c>
      <c r="D205" s="147" t="s">
        <v>413</v>
      </c>
      <c r="E205" s="112"/>
      <c r="F205" s="241" t="s">
        <v>61</v>
      </c>
      <c r="G205" s="241">
        <v>12</v>
      </c>
      <c r="H205" s="241">
        <v>16</v>
      </c>
      <c r="I205" s="242"/>
      <c r="J205" s="241"/>
      <c r="K205" s="241"/>
      <c r="L205" s="241"/>
      <c r="M205" s="289">
        <v>0.56000000000000005</v>
      </c>
    </row>
    <row r="206" spans="1:13" ht="38.25">
      <c r="A206" s="147" t="s">
        <v>415</v>
      </c>
      <c r="B206" s="131" t="s">
        <v>406</v>
      </c>
      <c r="C206" s="147" t="s">
        <v>416</v>
      </c>
      <c r="D206" s="147" t="s">
        <v>416</v>
      </c>
      <c r="E206" s="112"/>
      <c r="F206" s="241" t="s">
        <v>175</v>
      </c>
      <c r="G206" s="241">
        <v>12</v>
      </c>
      <c r="H206" s="241">
        <v>2</v>
      </c>
      <c r="I206" s="242"/>
      <c r="J206" s="241"/>
      <c r="K206" s="241"/>
      <c r="L206" s="241"/>
      <c r="M206" s="289">
        <v>0.65</v>
      </c>
    </row>
    <row r="207" spans="1:13" ht="25.5">
      <c r="A207" s="147" t="s">
        <v>417</v>
      </c>
      <c r="B207" s="131" t="s">
        <v>406</v>
      </c>
      <c r="C207" s="147" t="s">
        <v>418</v>
      </c>
      <c r="D207" s="147" t="s">
        <v>418</v>
      </c>
      <c r="E207" s="112"/>
      <c r="F207" s="241" t="s">
        <v>61</v>
      </c>
      <c r="G207" s="241">
        <v>12</v>
      </c>
      <c r="H207" s="241">
        <v>16</v>
      </c>
      <c r="I207" s="242"/>
      <c r="J207" s="241"/>
      <c r="K207" s="241"/>
      <c r="L207" s="241"/>
      <c r="M207" s="289">
        <v>0.53</v>
      </c>
    </row>
    <row r="208" spans="1:13" ht="38.25">
      <c r="A208" s="147" t="s">
        <v>419</v>
      </c>
      <c r="B208" s="131" t="s">
        <v>406</v>
      </c>
      <c r="C208" s="147" t="s">
        <v>418</v>
      </c>
      <c r="D208" s="147" t="s">
        <v>418</v>
      </c>
      <c r="E208" s="112"/>
      <c r="F208" s="241" t="s">
        <v>61</v>
      </c>
      <c r="G208" s="241">
        <v>12</v>
      </c>
      <c r="H208" s="241">
        <v>16</v>
      </c>
      <c r="I208" s="242"/>
      <c r="J208" s="241"/>
      <c r="K208" s="241"/>
      <c r="L208" s="241"/>
      <c r="M208" s="289">
        <v>0.32</v>
      </c>
    </row>
    <row r="209" spans="1:13" ht="25.5">
      <c r="A209" s="147" t="s">
        <v>420</v>
      </c>
      <c r="B209" s="131" t="s">
        <v>406</v>
      </c>
      <c r="C209" s="147" t="s">
        <v>418</v>
      </c>
      <c r="D209" s="147" t="s">
        <v>418</v>
      </c>
      <c r="E209" s="112"/>
      <c r="F209" s="241" t="s">
        <v>61</v>
      </c>
      <c r="G209" s="241">
        <v>12</v>
      </c>
      <c r="H209" s="241">
        <v>16</v>
      </c>
      <c r="I209" s="242"/>
      <c r="J209" s="241"/>
      <c r="K209" s="241"/>
      <c r="L209" s="241"/>
      <c r="M209" s="289">
        <v>0.35</v>
      </c>
    </row>
    <row r="210" spans="1:13" ht="25.5">
      <c r="A210" s="147" t="s">
        <v>421</v>
      </c>
      <c r="B210" s="131" t="s">
        <v>406</v>
      </c>
      <c r="C210" s="147" t="s">
        <v>418</v>
      </c>
      <c r="D210" s="147" t="s">
        <v>418</v>
      </c>
      <c r="E210" s="112"/>
      <c r="F210" s="241" t="s">
        <v>61</v>
      </c>
      <c r="G210" s="241">
        <v>12</v>
      </c>
      <c r="H210" s="254">
        <v>16</v>
      </c>
      <c r="I210" s="320"/>
      <c r="J210" s="254"/>
      <c r="K210" s="254"/>
      <c r="L210" s="254"/>
      <c r="M210" s="289">
        <v>0.25</v>
      </c>
    </row>
    <row r="211" spans="1:13" ht="25.5">
      <c r="A211" s="147" t="s">
        <v>422</v>
      </c>
      <c r="B211" s="131" t="s">
        <v>406</v>
      </c>
      <c r="C211" s="147" t="s">
        <v>418</v>
      </c>
      <c r="D211" s="147" t="s">
        <v>418</v>
      </c>
      <c r="E211" s="112"/>
      <c r="F211" s="241" t="s">
        <v>63</v>
      </c>
      <c r="G211" s="241">
        <v>12</v>
      </c>
      <c r="H211" s="254">
        <v>16</v>
      </c>
      <c r="I211" s="320"/>
      <c r="J211" s="254"/>
      <c r="K211" s="254"/>
      <c r="L211" s="254"/>
      <c r="M211" s="289">
        <v>0.54</v>
      </c>
    </row>
    <row r="212" spans="1:13" ht="25.5">
      <c r="A212" s="147" t="s">
        <v>423</v>
      </c>
      <c r="B212" s="131" t="s">
        <v>406</v>
      </c>
      <c r="C212" s="147" t="s">
        <v>418</v>
      </c>
      <c r="D212" s="147" t="s">
        <v>418</v>
      </c>
      <c r="E212" s="112"/>
      <c r="F212" s="241" t="s">
        <v>61</v>
      </c>
      <c r="G212" s="241">
        <v>12</v>
      </c>
      <c r="H212" s="254">
        <v>10</v>
      </c>
      <c r="I212" s="320"/>
      <c r="J212" s="254"/>
      <c r="K212" s="254"/>
      <c r="L212" s="254"/>
      <c r="M212" s="289">
        <v>0.12</v>
      </c>
    </row>
    <row r="213" spans="1:13" ht="25.5">
      <c r="A213" s="147" t="s">
        <v>424</v>
      </c>
      <c r="B213" s="131" t="s">
        <v>406</v>
      </c>
      <c r="C213" s="147" t="s">
        <v>418</v>
      </c>
      <c r="D213" s="147" t="s">
        <v>418</v>
      </c>
      <c r="E213" s="112"/>
      <c r="F213" s="241" t="s">
        <v>61</v>
      </c>
      <c r="G213" s="241">
        <v>12</v>
      </c>
      <c r="H213" s="254">
        <v>10</v>
      </c>
      <c r="I213" s="320"/>
      <c r="J213" s="254"/>
      <c r="K213" s="254"/>
      <c r="L213" s="254"/>
      <c r="M213" s="289">
        <v>0.32</v>
      </c>
    </row>
    <row r="214" spans="1:13" ht="25.5">
      <c r="A214" s="147" t="s">
        <v>425</v>
      </c>
      <c r="B214" s="131" t="s">
        <v>406</v>
      </c>
      <c r="C214" s="147" t="s">
        <v>418</v>
      </c>
      <c r="D214" s="147" t="s">
        <v>418</v>
      </c>
      <c r="E214" s="112"/>
      <c r="F214" s="241" t="s">
        <v>62</v>
      </c>
      <c r="G214" s="241">
        <v>12</v>
      </c>
      <c r="H214" s="254">
        <v>10</v>
      </c>
      <c r="I214" s="320"/>
      <c r="J214" s="254"/>
      <c r="K214" s="254"/>
      <c r="L214" s="254"/>
      <c r="M214" s="289">
        <v>0.25</v>
      </c>
    </row>
    <row r="215" spans="1:13" ht="25.5">
      <c r="A215" s="147" t="s">
        <v>426</v>
      </c>
      <c r="B215" s="131" t="s">
        <v>406</v>
      </c>
      <c r="C215" s="147" t="s">
        <v>418</v>
      </c>
      <c r="D215" s="147" t="s">
        <v>418</v>
      </c>
      <c r="E215" s="112"/>
      <c r="F215" s="241" t="s">
        <v>175</v>
      </c>
      <c r="G215" s="241">
        <v>12</v>
      </c>
      <c r="H215" s="254">
        <v>10</v>
      </c>
      <c r="I215" s="320"/>
      <c r="J215" s="254"/>
      <c r="K215" s="254"/>
      <c r="L215" s="254"/>
      <c r="M215" s="289">
        <v>0.65</v>
      </c>
    </row>
    <row r="216" spans="1:13" ht="25.5">
      <c r="A216" s="147" t="s">
        <v>427</v>
      </c>
      <c r="B216" s="131" t="s">
        <v>406</v>
      </c>
      <c r="C216" s="147" t="s">
        <v>418</v>
      </c>
      <c r="D216" s="147" t="s">
        <v>418</v>
      </c>
      <c r="E216" s="112"/>
      <c r="F216" s="241" t="s">
        <v>71</v>
      </c>
      <c r="G216" s="241">
        <v>12</v>
      </c>
      <c r="H216" s="254">
        <v>10</v>
      </c>
      <c r="I216" s="320"/>
      <c r="J216" s="254"/>
      <c r="K216" s="254"/>
      <c r="L216" s="254"/>
      <c r="M216" s="289">
        <v>0.65</v>
      </c>
    </row>
    <row r="217" spans="1:13" ht="25.5">
      <c r="A217" s="147" t="s">
        <v>428</v>
      </c>
      <c r="B217" s="131" t="s">
        <v>406</v>
      </c>
      <c r="C217" s="147" t="s">
        <v>418</v>
      </c>
      <c r="D217" s="147" t="s">
        <v>418</v>
      </c>
      <c r="E217" s="112"/>
      <c r="F217" s="241" t="s">
        <v>75</v>
      </c>
      <c r="G217" s="241">
        <v>12</v>
      </c>
      <c r="H217" s="254">
        <v>10</v>
      </c>
      <c r="I217" s="320"/>
      <c r="J217" s="254"/>
      <c r="K217" s="254"/>
      <c r="L217" s="254"/>
      <c r="M217" s="289">
        <v>0.54</v>
      </c>
    </row>
    <row r="218" spans="1:13" ht="25.5">
      <c r="A218" s="147" t="s">
        <v>429</v>
      </c>
      <c r="B218" s="131" t="s">
        <v>406</v>
      </c>
      <c r="C218" s="147" t="s">
        <v>418</v>
      </c>
      <c r="D218" s="147" t="s">
        <v>418</v>
      </c>
      <c r="E218" s="112"/>
      <c r="F218" s="241" t="s">
        <v>75</v>
      </c>
      <c r="G218" s="241">
        <v>12</v>
      </c>
      <c r="H218" s="254">
        <v>8</v>
      </c>
      <c r="I218" s="320"/>
      <c r="J218" s="254"/>
      <c r="K218" s="254"/>
      <c r="L218" s="254"/>
      <c r="M218" s="289">
        <v>0.54</v>
      </c>
    </row>
    <row r="219" spans="1:13" ht="25.5">
      <c r="A219" s="147" t="s">
        <v>430</v>
      </c>
      <c r="B219" s="131" t="s">
        <v>406</v>
      </c>
      <c r="C219" s="147" t="s">
        <v>418</v>
      </c>
      <c r="D219" s="147" t="s">
        <v>418</v>
      </c>
      <c r="E219" s="112"/>
      <c r="F219" s="241" t="s">
        <v>75</v>
      </c>
      <c r="G219" s="241">
        <v>12</v>
      </c>
      <c r="H219" s="254">
        <v>17</v>
      </c>
      <c r="I219" s="320"/>
      <c r="J219" s="254"/>
      <c r="K219" s="254"/>
      <c r="L219" s="254"/>
      <c r="M219" s="289">
        <v>0.52</v>
      </c>
    </row>
    <row r="220" spans="1:13" ht="25.5">
      <c r="A220" s="147" t="s">
        <v>431</v>
      </c>
      <c r="B220" s="131" t="s">
        <v>406</v>
      </c>
      <c r="C220" s="147" t="s">
        <v>418</v>
      </c>
      <c r="D220" s="147" t="s">
        <v>418</v>
      </c>
      <c r="E220" s="112"/>
      <c r="F220" s="241" t="s">
        <v>75</v>
      </c>
      <c r="G220" s="241">
        <v>12</v>
      </c>
      <c r="H220" s="254">
        <v>8</v>
      </c>
      <c r="I220" s="320"/>
      <c r="J220" s="254"/>
      <c r="K220" s="254"/>
      <c r="L220" s="254"/>
      <c r="M220" s="287">
        <v>0.51</v>
      </c>
    </row>
    <row r="221" spans="1:13" ht="38.25">
      <c r="A221" s="255" t="s">
        <v>432</v>
      </c>
      <c r="B221" s="131" t="s">
        <v>406</v>
      </c>
      <c r="C221" s="147" t="s">
        <v>433</v>
      </c>
      <c r="D221" s="147" t="s">
        <v>433</v>
      </c>
      <c r="E221" s="112"/>
      <c r="F221" s="241" t="s">
        <v>175</v>
      </c>
      <c r="G221" s="241">
        <v>12</v>
      </c>
      <c r="H221" s="254">
        <v>1</v>
      </c>
      <c r="I221" s="320"/>
      <c r="J221" s="254"/>
      <c r="K221" s="254"/>
      <c r="L221" s="254"/>
      <c r="M221" s="287">
        <v>0.48</v>
      </c>
    </row>
    <row r="222" spans="1:13" ht="38.25">
      <c r="A222" s="242" t="s">
        <v>434</v>
      </c>
      <c r="B222" s="131" t="s">
        <v>406</v>
      </c>
      <c r="C222" s="147" t="s">
        <v>433</v>
      </c>
      <c r="D222" s="147" t="s">
        <v>433</v>
      </c>
      <c r="E222" s="112"/>
      <c r="F222" s="241" t="s">
        <v>175</v>
      </c>
      <c r="G222" s="241">
        <v>12</v>
      </c>
      <c r="H222" s="254">
        <v>2</v>
      </c>
      <c r="I222" s="320"/>
      <c r="J222" s="254"/>
      <c r="K222" s="254"/>
      <c r="L222" s="254"/>
      <c r="M222" s="287">
        <v>0.25</v>
      </c>
    </row>
    <row r="223" spans="1:13" ht="38.25">
      <c r="A223" s="242" t="s">
        <v>435</v>
      </c>
      <c r="B223" s="131" t="s">
        <v>406</v>
      </c>
      <c r="C223" s="147" t="s">
        <v>433</v>
      </c>
      <c r="D223" s="147" t="s">
        <v>433</v>
      </c>
      <c r="E223" s="112"/>
      <c r="F223" s="241" t="s">
        <v>144</v>
      </c>
      <c r="G223" s="241">
        <v>12</v>
      </c>
      <c r="H223" s="254">
        <v>1</v>
      </c>
      <c r="I223" s="320"/>
      <c r="J223" s="254"/>
      <c r="K223" s="254"/>
      <c r="L223" s="254"/>
      <c r="M223" s="287">
        <v>0.45</v>
      </c>
    </row>
    <row r="224" spans="1:13" ht="38.25">
      <c r="A224" s="147" t="s">
        <v>436</v>
      </c>
      <c r="B224" s="131" t="s">
        <v>406</v>
      </c>
      <c r="C224" s="147" t="s">
        <v>433</v>
      </c>
      <c r="D224" s="147" t="s">
        <v>433</v>
      </c>
      <c r="E224" s="112"/>
      <c r="F224" s="241" t="s">
        <v>144</v>
      </c>
      <c r="G224" s="241">
        <v>12</v>
      </c>
      <c r="H224" s="254">
        <v>1</v>
      </c>
      <c r="I224" s="320"/>
      <c r="J224" s="254"/>
      <c r="K224" s="254"/>
      <c r="L224" s="254"/>
      <c r="M224" s="287">
        <v>0.26</v>
      </c>
    </row>
    <row r="225" spans="1:13" ht="38.25">
      <c r="A225" s="147" t="s">
        <v>437</v>
      </c>
      <c r="B225" s="131" t="s">
        <v>406</v>
      </c>
      <c r="C225" s="147" t="s">
        <v>433</v>
      </c>
      <c r="D225" s="147" t="s">
        <v>433</v>
      </c>
      <c r="E225" s="112"/>
      <c r="F225" s="241" t="s">
        <v>144</v>
      </c>
      <c r="G225" s="241">
        <v>12</v>
      </c>
      <c r="H225" s="254">
        <v>1</v>
      </c>
      <c r="I225" s="320"/>
      <c r="J225" s="254"/>
      <c r="K225" s="254"/>
      <c r="L225" s="254"/>
      <c r="M225" s="287">
        <v>0.35</v>
      </c>
    </row>
    <row r="226" spans="1:13" ht="38.25">
      <c r="A226" s="147" t="s">
        <v>438</v>
      </c>
      <c r="B226" s="131" t="s">
        <v>406</v>
      </c>
      <c r="C226" s="147" t="s">
        <v>433</v>
      </c>
      <c r="D226" s="147" t="s">
        <v>433</v>
      </c>
      <c r="E226" s="112"/>
      <c r="F226" s="241" t="s">
        <v>144</v>
      </c>
      <c r="G226" s="241">
        <v>12</v>
      </c>
      <c r="H226" s="254">
        <v>1</v>
      </c>
      <c r="I226" s="320"/>
      <c r="J226" s="254"/>
      <c r="K226" s="254"/>
      <c r="L226" s="254"/>
      <c r="M226" s="287">
        <v>0.48</v>
      </c>
    </row>
    <row r="227" spans="1:13" ht="38.25">
      <c r="A227" s="147" t="s">
        <v>439</v>
      </c>
      <c r="B227" s="131" t="s">
        <v>406</v>
      </c>
      <c r="C227" s="147" t="s">
        <v>433</v>
      </c>
      <c r="D227" s="147" t="s">
        <v>433</v>
      </c>
      <c r="E227" s="112"/>
      <c r="F227" s="241" t="s">
        <v>144</v>
      </c>
      <c r="G227" s="241">
        <v>12</v>
      </c>
      <c r="H227" s="254">
        <v>1</v>
      </c>
      <c r="I227" s="320"/>
      <c r="J227" s="254"/>
      <c r="K227" s="254"/>
      <c r="L227" s="254"/>
      <c r="M227" s="287">
        <v>0.61</v>
      </c>
    </row>
    <row r="228" spans="1:13" ht="38.25">
      <c r="A228" s="147" t="s">
        <v>440</v>
      </c>
      <c r="B228" s="131" t="s">
        <v>406</v>
      </c>
      <c r="C228" s="147" t="s">
        <v>433</v>
      </c>
      <c r="D228" s="147" t="s">
        <v>433</v>
      </c>
      <c r="E228" s="112"/>
      <c r="F228" s="241" t="s">
        <v>144</v>
      </c>
      <c r="G228" s="241">
        <v>12</v>
      </c>
      <c r="H228" s="254">
        <v>1</v>
      </c>
      <c r="I228" s="320"/>
      <c r="J228" s="254"/>
      <c r="K228" s="254"/>
      <c r="L228" s="254"/>
      <c r="M228" s="287">
        <v>0.22</v>
      </c>
    </row>
    <row r="229" spans="1:13" ht="38.25">
      <c r="A229" s="147" t="s">
        <v>441</v>
      </c>
      <c r="B229" s="131" t="s">
        <v>406</v>
      </c>
      <c r="C229" s="147" t="s">
        <v>433</v>
      </c>
      <c r="D229" s="147" t="s">
        <v>433</v>
      </c>
      <c r="E229" s="112"/>
      <c r="F229" s="241" t="s">
        <v>144</v>
      </c>
      <c r="G229" s="241">
        <v>12</v>
      </c>
      <c r="H229" s="254">
        <v>1</v>
      </c>
      <c r="I229" s="320"/>
      <c r="J229" s="254"/>
      <c r="K229" s="254"/>
      <c r="L229" s="254"/>
      <c r="M229" s="287">
        <v>0.15</v>
      </c>
    </row>
    <row r="230" spans="1:13" ht="38.25">
      <c r="A230" s="147" t="s">
        <v>442</v>
      </c>
      <c r="B230" s="131" t="s">
        <v>406</v>
      </c>
      <c r="C230" s="147" t="s">
        <v>433</v>
      </c>
      <c r="D230" s="147" t="s">
        <v>433</v>
      </c>
      <c r="E230" s="112"/>
      <c r="F230" s="241" t="s">
        <v>144</v>
      </c>
      <c r="G230" s="241">
        <v>12</v>
      </c>
      <c r="H230" s="254">
        <v>2</v>
      </c>
      <c r="I230" s="320"/>
      <c r="J230" s="254"/>
      <c r="K230" s="254"/>
      <c r="L230" s="254"/>
      <c r="M230" s="287">
        <v>0.25</v>
      </c>
    </row>
    <row r="231" spans="1:13" ht="38.25">
      <c r="A231" s="147" t="s">
        <v>443</v>
      </c>
      <c r="B231" s="131" t="s">
        <v>406</v>
      </c>
      <c r="C231" s="147" t="s">
        <v>433</v>
      </c>
      <c r="D231" s="147" t="s">
        <v>433</v>
      </c>
      <c r="E231" s="112"/>
      <c r="F231" s="241" t="s">
        <v>144</v>
      </c>
      <c r="G231" s="241">
        <v>12</v>
      </c>
      <c r="H231" s="254">
        <v>3</v>
      </c>
      <c r="I231" s="320"/>
      <c r="J231" s="254"/>
      <c r="K231" s="254"/>
      <c r="L231" s="254"/>
      <c r="M231" s="287">
        <v>0.66</v>
      </c>
    </row>
    <row r="232" spans="1:13" ht="38.25">
      <c r="A232" s="147" t="s">
        <v>444</v>
      </c>
      <c r="B232" s="131" t="s">
        <v>406</v>
      </c>
      <c r="C232" s="147" t="s">
        <v>433</v>
      </c>
      <c r="D232" s="147" t="s">
        <v>433</v>
      </c>
      <c r="E232" s="112"/>
      <c r="F232" s="241" t="s">
        <v>144</v>
      </c>
      <c r="G232" s="241">
        <v>12</v>
      </c>
      <c r="H232" s="254">
        <v>2</v>
      </c>
      <c r="I232" s="320"/>
      <c r="J232" s="254"/>
      <c r="K232" s="254"/>
      <c r="L232" s="254"/>
      <c r="M232" s="287">
        <v>0.33</v>
      </c>
    </row>
    <row r="233" spans="1:13" ht="38.25">
      <c r="A233" s="147" t="s">
        <v>445</v>
      </c>
      <c r="B233" s="131" t="s">
        <v>406</v>
      </c>
      <c r="C233" s="147" t="s">
        <v>433</v>
      </c>
      <c r="D233" s="147" t="s">
        <v>433</v>
      </c>
      <c r="E233" s="112"/>
      <c r="F233" s="241" t="s">
        <v>144</v>
      </c>
      <c r="G233" s="241">
        <v>12</v>
      </c>
      <c r="H233" s="254">
        <v>2</v>
      </c>
      <c r="I233" s="320"/>
      <c r="J233" s="254"/>
      <c r="K233" s="254"/>
      <c r="L233" s="254"/>
      <c r="M233" s="287">
        <v>0.24</v>
      </c>
    </row>
    <row r="234" spans="1:13" ht="38.25">
      <c r="A234" s="147" t="s">
        <v>446</v>
      </c>
      <c r="B234" s="131" t="s">
        <v>406</v>
      </c>
      <c r="C234" s="147" t="s">
        <v>433</v>
      </c>
      <c r="D234" s="147" t="s">
        <v>433</v>
      </c>
      <c r="E234" s="112"/>
      <c r="F234" s="241" t="s">
        <v>144</v>
      </c>
      <c r="G234" s="241">
        <v>1</v>
      </c>
      <c r="H234" s="254">
        <v>2</v>
      </c>
      <c r="I234" s="320"/>
      <c r="J234" s="254"/>
      <c r="K234" s="254"/>
      <c r="L234" s="254"/>
      <c r="M234" s="287">
        <v>0.15</v>
      </c>
    </row>
    <row r="235" spans="1:13" ht="38.25">
      <c r="A235" s="147" t="s">
        <v>447</v>
      </c>
      <c r="B235" s="131" t="s">
        <v>406</v>
      </c>
      <c r="C235" s="147" t="s">
        <v>433</v>
      </c>
      <c r="D235" s="147" t="s">
        <v>433</v>
      </c>
      <c r="E235" s="112"/>
      <c r="F235" s="241" t="s">
        <v>144</v>
      </c>
      <c r="G235" s="241">
        <v>12</v>
      </c>
      <c r="H235" s="254">
        <v>11</v>
      </c>
      <c r="I235" s="320"/>
      <c r="J235" s="254"/>
      <c r="K235" s="254"/>
      <c r="L235" s="254"/>
      <c r="M235" s="287">
        <v>0.45</v>
      </c>
    </row>
    <row r="236" spans="1:13" ht="38.25">
      <c r="A236" s="147" t="s">
        <v>448</v>
      </c>
      <c r="B236" s="131" t="s">
        <v>406</v>
      </c>
      <c r="C236" s="147" t="s">
        <v>433</v>
      </c>
      <c r="D236" s="147" t="s">
        <v>433</v>
      </c>
      <c r="E236" s="112"/>
      <c r="F236" s="241" t="s">
        <v>175</v>
      </c>
      <c r="G236" s="241">
        <v>1</v>
      </c>
      <c r="H236" s="254">
        <v>3</v>
      </c>
      <c r="I236" s="320"/>
      <c r="J236" s="254"/>
      <c r="K236" s="254"/>
      <c r="L236" s="254"/>
      <c r="M236" s="287">
        <v>0.12</v>
      </c>
    </row>
    <row r="237" spans="1:13" ht="51">
      <c r="A237" s="147" t="s">
        <v>449</v>
      </c>
      <c r="B237" s="131" t="s">
        <v>406</v>
      </c>
      <c r="C237" s="147" t="s">
        <v>433</v>
      </c>
      <c r="D237" s="147" t="s">
        <v>433</v>
      </c>
      <c r="E237" s="112"/>
      <c r="F237" s="241" t="s">
        <v>175</v>
      </c>
      <c r="G237" s="241">
        <v>12</v>
      </c>
      <c r="H237" s="254">
        <v>3</v>
      </c>
      <c r="I237" s="320"/>
      <c r="J237" s="254"/>
      <c r="K237" s="254"/>
      <c r="L237" s="254"/>
      <c r="M237" s="287">
        <v>0.19</v>
      </c>
    </row>
    <row r="238" spans="1:13" ht="38.25">
      <c r="A238" s="147" t="s">
        <v>450</v>
      </c>
      <c r="B238" s="131" t="s">
        <v>406</v>
      </c>
      <c r="C238" s="147" t="s">
        <v>433</v>
      </c>
      <c r="D238" s="147" t="s">
        <v>433</v>
      </c>
      <c r="E238" s="112"/>
      <c r="F238" s="241" t="s">
        <v>144</v>
      </c>
      <c r="G238" s="241">
        <v>13</v>
      </c>
      <c r="H238" s="254">
        <v>4</v>
      </c>
      <c r="I238" s="320"/>
      <c r="J238" s="254"/>
      <c r="K238" s="254"/>
      <c r="L238" s="254"/>
      <c r="M238" s="287">
        <v>0.36</v>
      </c>
    </row>
    <row r="239" spans="1:13" ht="38.25">
      <c r="A239" s="242" t="s">
        <v>451</v>
      </c>
      <c r="B239" s="131" t="s">
        <v>406</v>
      </c>
      <c r="C239" s="147" t="s">
        <v>433</v>
      </c>
      <c r="D239" s="147" t="s">
        <v>433</v>
      </c>
      <c r="E239" s="112"/>
      <c r="F239" s="241" t="s">
        <v>179</v>
      </c>
      <c r="G239" s="241">
        <v>3</v>
      </c>
      <c r="H239" s="254">
        <v>4</v>
      </c>
      <c r="I239" s="320"/>
      <c r="J239" s="254"/>
      <c r="K239" s="254"/>
      <c r="L239" s="254"/>
      <c r="M239" s="287">
        <v>0.32</v>
      </c>
    </row>
    <row r="240" spans="1:13" ht="38.25">
      <c r="A240" s="242" t="s">
        <v>452</v>
      </c>
      <c r="B240" s="131" t="s">
        <v>406</v>
      </c>
      <c r="C240" s="147" t="s">
        <v>433</v>
      </c>
      <c r="D240" s="147" t="s">
        <v>433</v>
      </c>
      <c r="E240" s="112"/>
      <c r="F240" s="241" t="s">
        <v>179</v>
      </c>
      <c r="G240" s="241">
        <v>12</v>
      </c>
      <c r="H240" s="254">
        <v>4</v>
      </c>
      <c r="I240" s="320"/>
      <c r="J240" s="254"/>
      <c r="K240" s="254"/>
      <c r="L240" s="254"/>
      <c r="M240" s="287">
        <v>0.12</v>
      </c>
    </row>
    <row r="241" spans="1:13" ht="38.25">
      <c r="A241" s="147" t="s">
        <v>453</v>
      </c>
      <c r="B241" s="131" t="s">
        <v>406</v>
      </c>
      <c r="C241" s="147" t="s">
        <v>433</v>
      </c>
      <c r="D241" s="147" t="s">
        <v>433</v>
      </c>
      <c r="E241" s="112"/>
      <c r="F241" s="241" t="s">
        <v>454</v>
      </c>
      <c r="G241" s="241">
        <v>5</v>
      </c>
      <c r="H241" s="254">
        <v>15</v>
      </c>
      <c r="I241" s="320"/>
      <c r="J241" s="254"/>
      <c r="K241" s="254"/>
      <c r="L241" s="254"/>
      <c r="M241" s="287">
        <v>0.35</v>
      </c>
    </row>
    <row r="242" spans="1:13" ht="25.5">
      <c r="A242" s="147" t="s">
        <v>455</v>
      </c>
      <c r="B242" s="131" t="s">
        <v>406</v>
      </c>
      <c r="C242" s="147" t="s">
        <v>456</v>
      </c>
      <c r="D242" s="147" t="s">
        <v>456</v>
      </c>
      <c r="E242" s="112"/>
      <c r="F242" s="241" t="s">
        <v>144</v>
      </c>
      <c r="G242" s="241">
        <v>13</v>
      </c>
      <c r="H242" s="254">
        <v>10</v>
      </c>
      <c r="I242" s="320"/>
      <c r="J242" s="254"/>
      <c r="K242" s="254"/>
      <c r="L242" s="254"/>
      <c r="M242" s="287">
        <v>0.45</v>
      </c>
    </row>
    <row r="243" spans="1:13" ht="25.5">
      <c r="A243" s="147" t="s">
        <v>457</v>
      </c>
      <c r="B243" s="131" t="s">
        <v>406</v>
      </c>
      <c r="C243" s="147" t="s">
        <v>456</v>
      </c>
      <c r="D243" s="147" t="s">
        <v>456</v>
      </c>
      <c r="E243" s="112"/>
      <c r="F243" s="241" t="s">
        <v>458</v>
      </c>
      <c r="G243" s="241">
        <v>13</v>
      </c>
      <c r="H243" s="254">
        <v>10</v>
      </c>
      <c r="I243" s="320"/>
      <c r="J243" s="254"/>
      <c r="K243" s="254"/>
      <c r="L243" s="254"/>
      <c r="M243" s="287">
        <v>0.85</v>
      </c>
    </row>
    <row r="244" spans="1:13" ht="25.5">
      <c r="A244" s="147" t="s">
        <v>459</v>
      </c>
      <c r="B244" s="131" t="s">
        <v>406</v>
      </c>
      <c r="C244" s="147" t="s">
        <v>456</v>
      </c>
      <c r="D244" s="147" t="s">
        <v>456</v>
      </c>
      <c r="E244" s="112"/>
      <c r="F244" s="241" t="s">
        <v>458</v>
      </c>
      <c r="G244" s="241">
        <v>13</v>
      </c>
      <c r="H244" s="254">
        <v>10</v>
      </c>
      <c r="I244" s="320"/>
      <c r="J244" s="254"/>
      <c r="K244" s="254"/>
      <c r="L244" s="254"/>
      <c r="M244" s="287">
        <v>0.24</v>
      </c>
    </row>
    <row r="245" spans="1:13" ht="25.5">
      <c r="A245" s="147" t="s">
        <v>460</v>
      </c>
      <c r="B245" s="131" t="s">
        <v>406</v>
      </c>
      <c r="C245" s="147" t="s">
        <v>456</v>
      </c>
      <c r="D245" s="147" t="s">
        <v>456</v>
      </c>
      <c r="E245" s="112"/>
      <c r="F245" s="241" t="s">
        <v>458</v>
      </c>
      <c r="G245" s="241">
        <v>12</v>
      </c>
      <c r="H245" s="254">
        <v>10</v>
      </c>
      <c r="I245" s="320"/>
      <c r="J245" s="254"/>
      <c r="K245" s="254"/>
      <c r="L245" s="254"/>
      <c r="M245" s="287">
        <v>0.54</v>
      </c>
    </row>
    <row r="246" spans="1:13" ht="25.5">
      <c r="A246" s="242" t="s">
        <v>461</v>
      </c>
      <c r="B246" s="131" t="s">
        <v>406</v>
      </c>
      <c r="C246" s="147" t="s">
        <v>456</v>
      </c>
      <c r="D246" s="147" t="s">
        <v>456</v>
      </c>
      <c r="E246" s="112"/>
      <c r="F246" s="241" t="s">
        <v>144</v>
      </c>
      <c r="G246" s="241">
        <v>23</v>
      </c>
      <c r="H246" s="254">
        <v>10</v>
      </c>
      <c r="I246" s="320"/>
      <c r="J246" s="254"/>
      <c r="K246" s="254"/>
      <c r="L246" s="254"/>
      <c r="M246" s="287">
        <v>0.47</v>
      </c>
    </row>
    <row r="247" spans="1:13" ht="25.5">
      <c r="A247" s="147" t="s">
        <v>462</v>
      </c>
      <c r="B247" s="131" t="s">
        <v>406</v>
      </c>
      <c r="C247" s="147" t="s">
        <v>456</v>
      </c>
      <c r="D247" s="147" t="s">
        <v>456</v>
      </c>
      <c r="E247" s="112"/>
      <c r="F247" s="241" t="s">
        <v>144</v>
      </c>
      <c r="G247" s="241">
        <v>21</v>
      </c>
      <c r="H247" s="254">
        <v>10</v>
      </c>
      <c r="I247" s="320"/>
      <c r="J247" s="254"/>
      <c r="K247" s="254"/>
      <c r="L247" s="254"/>
      <c r="M247" s="287">
        <v>0.56000000000000005</v>
      </c>
    </row>
    <row r="248" spans="1:13" ht="51">
      <c r="A248" s="147" t="s">
        <v>463</v>
      </c>
      <c r="B248" s="131" t="s">
        <v>406</v>
      </c>
      <c r="C248" s="147" t="s">
        <v>456</v>
      </c>
      <c r="D248" s="147" t="s">
        <v>456</v>
      </c>
      <c r="E248" s="112"/>
      <c r="F248" s="241" t="s">
        <v>144</v>
      </c>
      <c r="G248" s="241">
        <v>21</v>
      </c>
      <c r="H248" s="254">
        <v>10</v>
      </c>
      <c r="I248" s="320"/>
      <c r="J248" s="254"/>
      <c r="K248" s="254"/>
      <c r="L248" s="254"/>
      <c r="M248" s="287">
        <v>0.64</v>
      </c>
    </row>
    <row r="249" spans="1:13" ht="25.5">
      <c r="A249" s="147" t="s">
        <v>464</v>
      </c>
      <c r="B249" s="131" t="s">
        <v>406</v>
      </c>
      <c r="C249" s="147" t="s">
        <v>456</v>
      </c>
      <c r="D249" s="147" t="s">
        <v>456</v>
      </c>
      <c r="E249" s="112"/>
      <c r="F249" s="241" t="s">
        <v>144</v>
      </c>
      <c r="G249" s="241">
        <v>21</v>
      </c>
      <c r="H249" s="254">
        <v>10</v>
      </c>
      <c r="I249" s="320"/>
      <c r="J249" s="254"/>
      <c r="K249" s="254"/>
      <c r="L249" s="254"/>
      <c r="M249" s="287">
        <v>0.12</v>
      </c>
    </row>
    <row r="250" spans="1:13" ht="29.25" customHeight="1">
      <c r="A250" s="147" t="s">
        <v>465</v>
      </c>
      <c r="B250" s="131" t="s">
        <v>406</v>
      </c>
      <c r="C250" s="147" t="s">
        <v>456</v>
      </c>
      <c r="D250" s="147" t="s">
        <v>456</v>
      </c>
      <c r="E250" s="112"/>
      <c r="F250" s="241" t="s">
        <v>144</v>
      </c>
      <c r="G250" s="241">
        <v>23</v>
      </c>
      <c r="H250" s="254">
        <v>10</v>
      </c>
      <c r="I250" s="320"/>
      <c r="J250" s="254"/>
      <c r="K250" s="254"/>
      <c r="L250" s="254"/>
      <c r="M250" s="287">
        <v>0.25</v>
      </c>
    </row>
    <row r="251" spans="1:13" ht="81.75" customHeight="1">
      <c r="A251" s="256" t="s">
        <v>4068</v>
      </c>
      <c r="B251" s="131" t="s">
        <v>406</v>
      </c>
      <c r="C251" s="147" t="s">
        <v>4384</v>
      </c>
      <c r="D251" s="147" t="s">
        <v>467</v>
      </c>
      <c r="E251" s="147" t="s">
        <v>466</v>
      </c>
      <c r="F251" s="239" t="s">
        <v>61</v>
      </c>
      <c r="G251" s="239">
        <v>25</v>
      </c>
      <c r="H251" s="257">
        <v>16</v>
      </c>
      <c r="I251" s="321"/>
      <c r="J251" s="257"/>
      <c r="K251" s="257"/>
      <c r="L251" s="257"/>
      <c r="M251" s="287">
        <v>0.24</v>
      </c>
    </row>
    <row r="252" spans="1:13" ht="95.25" customHeight="1">
      <c r="A252" s="256" t="s">
        <v>4069</v>
      </c>
      <c r="B252" s="131" t="s">
        <v>406</v>
      </c>
      <c r="C252" s="147" t="s">
        <v>4384</v>
      </c>
      <c r="D252" s="147" t="s">
        <v>467</v>
      </c>
      <c r="E252" s="147" t="s">
        <v>468</v>
      </c>
      <c r="F252" s="239" t="s">
        <v>61</v>
      </c>
      <c r="G252" s="239">
        <v>16</v>
      </c>
      <c r="H252" s="257">
        <v>16</v>
      </c>
      <c r="I252" s="321"/>
      <c r="J252" s="257"/>
      <c r="K252" s="257"/>
      <c r="L252" s="257"/>
      <c r="M252" s="287">
        <v>0.26</v>
      </c>
    </row>
    <row r="253" spans="1:13" ht="116.25" customHeight="1">
      <c r="A253" s="256" t="s">
        <v>4070</v>
      </c>
      <c r="B253" s="131" t="s">
        <v>406</v>
      </c>
      <c r="C253" s="147" t="s">
        <v>4384</v>
      </c>
      <c r="D253" s="147" t="s">
        <v>467</v>
      </c>
      <c r="E253" s="147" t="s">
        <v>469</v>
      </c>
      <c r="F253" s="239" t="s">
        <v>61</v>
      </c>
      <c r="G253" s="239">
        <v>23</v>
      </c>
      <c r="H253" s="257">
        <v>5</v>
      </c>
      <c r="I253" s="321"/>
      <c r="J253" s="257"/>
      <c r="K253" s="257"/>
      <c r="L253" s="257"/>
      <c r="M253" s="287">
        <v>0.54</v>
      </c>
    </row>
    <row r="254" spans="1:13" ht="25.5">
      <c r="A254" s="256" t="s">
        <v>4071</v>
      </c>
      <c r="B254" s="131" t="s">
        <v>406</v>
      </c>
      <c r="C254" s="147" t="s">
        <v>4384</v>
      </c>
      <c r="D254" s="147" t="s">
        <v>467</v>
      </c>
      <c r="E254" s="147" t="s">
        <v>470</v>
      </c>
      <c r="F254" s="239" t="s">
        <v>179</v>
      </c>
      <c r="G254" s="239">
        <v>8</v>
      </c>
      <c r="H254" s="257">
        <v>5</v>
      </c>
      <c r="I254" s="321"/>
      <c r="J254" s="257"/>
      <c r="K254" s="257"/>
      <c r="L254" s="257"/>
      <c r="M254" s="289">
        <v>0.54</v>
      </c>
    </row>
    <row r="255" spans="1:13" ht="25.5">
      <c r="A255" s="256" t="s">
        <v>4072</v>
      </c>
      <c r="B255" s="131" t="s">
        <v>406</v>
      </c>
      <c r="C255" s="147" t="s">
        <v>4384</v>
      </c>
      <c r="D255" s="147" t="s">
        <v>467</v>
      </c>
      <c r="E255" s="147" t="s">
        <v>470</v>
      </c>
      <c r="F255" s="239" t="s">
        <v>144</v>
      </c>
      <c r="G255" s="239">
        <v>8</v>
      </c>
      <c r="H255" s="257">
        <v>5</v>
      </c>
      <c r="I255" s="321"/>
      <c r="J255" s="257"/>
      <c r="K255" s="257"/>
      <c r="L255" s="257"/>
      <c r="M255" s="289">
        <v>0.52</v>
      </c>
    </row>
    <row r="256" spans="1:13" ht="25.5">
      <c r="A256" s="256" t="s">
        <v>4073</v>
      </c>
      <c r="B256" s="131" t="s">
        <v>406</v>
      </c>
      <c r="C256" s="147" t="s">
        <v>4384</v>
      </c>
      <c r="D256" s="147" t="s">
        <v>467</v>
      </c>
      <c r="E256" s="147" t="s">
        <v>470</v>
      </c>
      <c r="F256" s="239" t="s">
        <v>144</v>
      </c>
      <c r="G256" s="239">
        <v>8</v>
      </c>
      <c r="H256" s="257">
        <v>5</v>
      </c>
      <c r="I256" s="321"/>
      <c r="J256" s="257"/>
      <c r="K256" s="257"/>
      <c r="L256" s="257"/>
      <c r="M256" s="289">
        <v>0.41</v>
      </c>
    </row>
    <row r="257" spans="1:13" ht="25.5">
      <c r="A257" s="256" t="s">
        <v>4074</v>
      </c>
      <c r="B257" s="131" t="s">
        <v>406</v>
      </c>
      <c r="C257" s="147" t="s">
        <v>4384</v>
      </c>
      <c r="D257" s="147" t="s">
        <v>467</v>
      </c>
      <c r="E257" s="147" t="s">
        <v>470</v>
      </c>
      <c r="F257" s="239" t="s">
        <v>144</v>
      </c>
      <c r="G257" s="239">
        <v>8</v>
      </c>
      <c r="H257" s="257">
        <v>5</v>
      </c>
      <c r="I257" s="321"/>
      <c r="J257" s="257"/>
      <c r="K257" s="257"/>
      <c r="L257" s="257"/>
      <c r="M257" s="289">
        <v>0.25</v>
      </c>
    </row>
    <row r="258" spans="1:13" ht="68.25" customHeight="1">
      <c r="A258" s="256" t="s">
        <v>4075</v>
      </c>
      <c r="B258" s="131" t="s">
        <v>406</v>
      </c>
      <c r="C258" s="147" t="s">
        <v>4384</v>
      </c>
      <c r="D258" s="147" t="s">
        <v>467</v>
      </c>
      <c r="E258" s="147" t="s">
        <v>471</v>
      </c>
      <c r="F258" s="239" t="s">
        <v>144</v>
      </c>
      <c r="G258" s="239">
        <v>23</v>
      </c>
      <c r="H258" s="257">
        <v>5</v>
      </c>
      <c r="I258" s="321"/>
      <c r="J258" s="257"/>
      <c r="K258" s="257"/>
      <c r="L258" s="257"/>
      <c r="M258" s="289">
        <v>0.24</v>
      </c>
    </row>
    <row r="259" spans="1:13" ht="53.25" customHeight="1">
      <c r="A259" s="256" t="s">
        <v>4076</v>
      </c>
      <c r="B259" s="131" t="s">
        <v>406</v>
      </c>
      <c r="C259" s="147" t="s">
        <v>4384</v>
      </c>
      <c r="D259" s="147" t="s">
        <v>467</v>
      </c>
      <c r="E259" s="147" t="s">
        <v>471</v>
      </c>
      <c r="F259" s="239" t="s">
        <v>179</v>
      </c>
      <c r="G259" s="239">
        <v>23</v>
      </c>
      <c r="H259" s="239">
        <v>5</v>
      </c>
      <c r="I259" s="147"/>
      <c r="J259" s="239"/>
      <c r="K259" s="239"/>
      <c r="L259" s="239"/>
      <c r="M259" s="289">
        <v>0.26</v>
      </c>
    </row>
    <row r="260" spans="1:13" ht="51" customHeight="1">
      <c r="A260" s="256" t="s">
        <v>4077</v>
      </c>
      <c r="B260" s="131" t="s">
        <v>406</v>
      </c>
      <c r="C260" s="147" t="s">
        <v>4384</v>
      </c>
      <c r="D260" s="147" t="s">
        <v>473</v>
      </c>
      <c r="E260" s="147" t="s">
        <v>472</v>
      </c>
      <c r="F260" s="239" t="s">
        <v>175</v>
      </c>
      <c r="G260" s="239">
        <v>12</v>
      </c>
      <c r="H260" s="239">
        <v>1</v>
      </c>
      <c r="I260" s="147"/>
      <c r="J260" s="239"/>
      <c r="K260" s="239"/>
      <c r="L260" s="239"/>
      <c r="M260" s="289">
        <v>0.35</v>
      </c>
    </row>
    <row r="261" spans="1:13" ht="42.75" customHeight="1">
      <c r="A261" s="256" t="s">
        <v>4078</v>
      </c>
      <c r="B261" s="131" t="s">
        <v>406</v>
      </c>
      <c r="C261" s="147" t="s">
        <v>4384</v>
      </c>
      <c r="D261" s="147" t="s">
        <v>473</v>
      </c>
      <c r="E261" s="240" t="s">
        <v>474</v>
      </c>
      <c r="F261" s="239" t="s">
        <v>175</v>
      </c>
      <c r="G261" s="239">
        <v>12</v>
      </c>
      <c r="H261" s="239">
        <v>2</v>
      </c>
      <c r="I261" s="147"/>
      <c r="J261" s="239"/>
      <c r="K261" s="239"/>
      <c r="L261" s="239"/>
      <c r="M261" s="289">
        <v>0.24</v>
      </c>
    </row>
    <row r="262" spans="1:13" ht="123.75" customHeight="1">
      <c r="A262" s="256" t="s">
        <v>4079</v>
      </c>
      <c r="B262" s="131" t="s">
        <v>406</v>
      </c>
      <c r="C262" s="147" t="s">
        <v>4384</v>
      </c>
      <c r="D262" s="147" t="s">
        <v>473</v>
      </c>
      <c r="E262" s="147" t="s">
        <v>475</v>
      </c>
      <c r="F262" s="239" t="s">
        <v>175</v>
      </c>
      <c r="G262" s="239">
        <v>13</v>
      </c>
      <c r="H262" s="239">
        <v>16</v>
      </c>
      <c r="I262" s="147"/>
      <c r="J262" s="239"/>
      <c r="K262" s="239"/>
      <c r="L262" s="239"/>
      <c r="M262" s="289">
        <v>0.41</v>
      </c>
    </row>
    <row r="263" spans="1:13" ht="110.25" customHeight="1">
      <c r="A263" s="256" t="s">
        <v>4080</v>
      </c>
      <c r="B263" s="131" t="s">
        <v>406</v>
      </c>
      <c r="C263" s="147" t="s">
        <v>4384</v>
      </c>
      <c r="D263" s="147" t="s">
        <v>473</v>
      </c>
      <c r="E263" s="147" t="s">
        <v>476</v>
      </c>
      <c r="F263" s="239" t="s">
        <v>175</v>
      </c>
      <c r="G263" s="239">
        <v>12</v>
      </c>
      <c r="H263" s="239">
        <v>16</v>
      </c>
      <c r="I263" s="147"/>
      <c r="J263" s="239"/>
      <c r="K263" s="239"/>
      <c r="L263" s="239"/>
      <c r="M263" s="289">
        <v>4.32</v>
      </c>
    </row>
    <row r="264" spans="1:13" ht="60" customHeight="1">
      <c r="A264" s="256" t="s">
        <v>4081</v>
      </c>
      <c r="B264" s="131" t="s">
        <v>406</v>
      </c>
      <c r="C264" s="147" t="s">
        <v>4384</v>
      </c>
      <c r="D264" s="147" t="s">
        <v>473</v>
      </c>
      <c r="E264" s="147" t="s">
        <v>477</v>
      </c>
      <c r="F264" s="239" t="s">
        <v>61</v>
      </c>
      <c r="G264" s="239">
        <v>25</v>
      </c>
      <c r="H264" s="239">
        <v>16</v>
      </c>
      <c r="I264" s="147"/>
      <c r="J264" s="239"/>
      <c r="K264" s="239"/>
      <c r="L264" s="239"/>
      <c r="M264" s="289">
        <v>0.43</v>
      </c>
    </row>
    <row r="265" spans="1:13" ht="80.25" customHeight="1">
      <c r="A265" s="256" t="s">
        <v>4082</v>
      </c>
      <c r="B265" s="131" t="s">
        <v>406</v>
      </c>
      <c r="C265" s="147" t="s">
        <v>4384</v>
      </c>
      <c r="D265" s="147" t="s">
        <v>473</v>
      </c>
      <c r="E265" s="147" t="s">
        <v>478</v>
      </c>
      <c r="F265" s="239" t="s">
        <v>61</v>
      </c>
      <c r="G265" s="239">
        <v>25</v>
      </c>
      <c r="H265" s="239">
        <v>16</v>
      </c>
      <c r="I265" s="147"/>
      <c r="J265" s="239"/>
      <c r="K265" s="239"/>
      <c r="L265" s="239"/>
      <c r="M265" s="289">
        <v>0.54</v>
      </c>
    </row>
    <row r="266" spans="1:13" ht="75" customHeight="1">
      <c r="A266" s="256" t="s">
        <v>4083</v>
      </c>
      <c r="B266" s="131" t="s">
        <v>406</v>
      </c>
      <c r="C266" s="147" t="s">
        <v>4384</v>
      </c>
      <c r="D266" s="147" t="s">
        <v>473</v>
      </c>
      <c r="E266" s="147" t="s">
        <v>479</v>
      </c>
      <c r="F266" s="239" t="s">
        <v>61</v>
      </c>
      <c r="G266" s="239">
        <v>25</v>
      </c>
      <c r="H266" s="239">
        <v>16</v>
      </c>
      <c r="I266" s="147"/>
      <c r="J266" s="239"/>
      <c r="K266" s="239"/>
      <c r="L266" s="239"/>
      <c r="M266" s="289">
        <v>0.45</v>
      </c>
    </row>
    <row r="267" spans="1:13" ht="68.25" customHeight="1">
      <c r="A267" s="256" t="s">
        <v>4084</v>
      </c>
      <c r="B267" s="131" t="s">
        <v>406</v>
      </c>
      <c r="C267" s="147" t="s">
        <v>4384</v>
      </c>
      <c r="D267" s="147" t="s">
        <v>473</v>
      </c>
      <c r="E267" s="147" t="s">
        <v>480</v>
      </c>
      <c r="F267" s="239" t="s">
        <v>179</v>
      </c>
      <c r="G267" s="239">
        <v>12</v>
      </c>
      <c r="H267" s="239">
        <v>3</v>
      </c>
      <c r="I267" s="147"/>
      <c r="J267" s="239"/>
      <c r="K267" s="239"/>
      <c r="L267" s="239"/>
      <c r="M267" s="289">
        <v>0.65</v>
      </c>
    </row>
    <row r="268" spans="1:13" ht="52.5" customHeight="1">
      <c r="A268" s="256" t="s">
        <v>4085</v>
      </c>
      <c r="B268" s="131" t="s">
        <v>406</v>
      </c>
      <c r="C268" s="147" t="s">
        <v>4384</v>
      </c>
      <c r="D268" s="147" t="s">
        <v>473</v>
      </c>
      <c r="E268" s="147" t="s">
        <v>481</v>
      </c>
      <c r="F268" s="239" t="s">
        <v>179</v>
      </c>
      <c r="G268" s="239">
        <v>12</v>
      </c>
      <c r="H268" s="239">
        <v>4</v>
      </c>
      <c r="I268" s="147"/>
      <c r="J268" s="239"/>
      <c r="K268" s="239"/>
      <c r="L268" s="239"/>
      <c r="M268" s="289">
        <v>0.25</v>
      </c>
    </row>
    <row r="269" spans="1:13" ht="50.25" customHeight="1">
      <c r="A269" s="256" t="s">
        <v>4086</v>
      </c>
      <c r="B269" s="131" t="s">
        <v>406</v>
      </c>
      <c r="C269" s="147" t="s">
        <v>4384</v>
      </c>
      <c r="D269" s="147" t="s">
        <v>473</v>
      </c>
      <c r="E269" s="147" t="s">
        <v>482</v>
      </c>
      <c r="F269" s="239" t="s">
        <v>175</v>
      </c>
      <c r="G269" s="239">
        <v>12</v>
      </c>
      <c r="H269" s="239" t="s">
        <v>483</v>
      </c>
      <c r="I269" s="147"/>
      <c r="J269" s="239"/>
      <c r="K269" s="239"/>
      <c r="L269" s="239"/>
      <c r="M269" s="289">
        <v>0.32</v>
      </c>
    </row>
    <row r="270" spans="1:13" ht="107.25" customHeight="1">
      <c r="A270" s="147" t="s">
        <v>484</v>
      </c>
      <c r="B270" s="131" t="s">
        <v>406</v>
      </c>
      <c r="C270" s="147" t="s">
        <v>4384</v>
      </c>
      <c r="D270" s="147" t="s">
        <v>486</v>
      </c>
      <c r="E270" s="240" t="s">
        <v>485</v>
      </c>
      <c r="F270" s="239" t="s">
        <v>144</v>
      </c>
      <c r="G270" s="239">
        <v>13</v>
      </c>
      <c r="H270" s="239" t="s">
        <v>483</v>
      </c>
      <c r="I270" s="147"/>
      <c r="J270" s="239"/>
      <c r="K270" s="239"/>
      <c r="L270" s="239"/>
      <c r="M270" s="289">
        <v>0.14000000000000001</v>
      </c>
    </row>
    <row r="271" spans="1:13" ht="51" customHeight="1">
      <c r="A271" s="147" t="s">
        <v>487</v>
      </c>
      <c r="B271" s="131" t="s">
        <v>406</v>
      </c>
      <c r="C271" s="147" t="s">
        <v>4384</v>
      </c>
      <c r="D271" s="147" t="s">
        <v>486</v>
      </c>
      <c r="E271" s="240" t="s">
        <v>488</v>
      </c>
      <c r="F271" s="239" t="s">
        <v>144</v>
      </c>
      <c r="G271" s="239">
        <v>13</v>
      </c>
      <c r="H271" s="239" t="s">
        <v>483</v>
      </c>
      <c r="I271" s="147"/>
      <c r="J271" s="239"/>
      <c r="K271" s="239"/>
      <c r="L271" s="239"/>
      <c r="M271" s="289">
        <v>0.17</v>
      </c>
    </row>
    <row r="272" spans="1:13" ht="60.75" customHeight="1">
      <c r="A272" s="147" t="s">
        <v>489</v>
      </c>
      <c r="B272" s="131" t="s">
        <v>406</v>
      </c>
      <c r="C272" s="147" t="s">
        <v>4384</v>
      </c>
      <c r="D272" s="147" t="s">
        <v>486</v>
      </c>
      <c r="E272" s="240" t="s">
        <v>485</v>
      </c>
      <c r="F272" s="239" t="s">
        <v>144</v>
      </c>
      <c r="G272" s="239">
        <v>13</v>
      </c>
      <c r="H272" s="239">
        <v>10</v>
      </c>
      <c r="I272" s="147"/>
      <c r="J272" s="239"/>
      <c r="K272" s="239"/>
      <c r="L272" s="239"/>
      <c r="M272" s="289">
        <v>0.18</v>
      </c>
    </row>
    <row r="273" spans="1:13" ht="69" customHeight="1">
      <c r="A273" s="147" t="s">
        <v>490</v>
      </c>
      <c r="B273" s="131" t="s">
        <v>406</v>
      </c>
      <c r="C273" s="147" t="s">
        <v>4384</v>
      </c>
      <c r="D273" s="147" t="s">
        <v>486</v>
      </c>
      <c r="E273" s="240" t="s">
        <v>485</v>
      </c>
      <c r="F273" s="239" t="s">
        <v>144</v>
      </c>
      <c r="G273" s="239">
        <v>13</v>
      </c>
      <c r="H273" s="239">
        <v>10</v>
      </c>
      <c r="I273" s="147"/>
      <c r="J273" s="239"/>
      <c r="K273" s="239"/>
      <c r="L273" s="239"/>
      <c r="M273" s="289">
        <v>0.24</v>
      </c>
    </row>
    <row r="274" spans="1:13" ht="114.75" customHeight="1">
      <c r="A274" s="147" t="s">
        <v>491</v>
      </c>
      <c r="B274" s="131" t="s">
        <v>406</v>
      </c>
      <c r="C274" s="147" t="s">
        <v>4384</v>
      </c>
      <c r="D274" s="147" t="s">
        <v>486</v>
      </c>
      <c r="E274" s="240" t="s">
        <v>485</v>
      </c>
      <c r="F274" s="239" t="s">
        <v>144</v>
      </c>
      <c r="G274" s="239">
        <v>13</v>
      </c>
      <c r="H274" s="239">
        <v>10</v>
      </c>
      <c r="I274" s="147"/>
      <c r="J274" s="239"/>
      <c r="K274" s="239"/>
      <c r="L274" s="239"/>
      <c r="M274" s="289">
        <v>0.65</v>
      </c>
    </row>
    <row r="275" spans="1:13" ht="72" customHeight="1">
      <c r="A275" s="147" t="s">
        <v>492</v>
      </c>
      <c r="B275" s="131" t="s">
        <v>406</v>
      </c>
      <c r="C275" s="147" t="s">
        <v>4384</v>
      </c>
      <c r="D275" s="147" t="s">
        <v>486</v>
      </c>
      <c r="E275" s="147" t="s">
        <v>485</v>
      </c>
      <c r="F275" s="239" t="s">
        <v>144</v>
      </c>
      <c r="G275" s="239">
        <v>13</v>
      </c>
      <c r="H275" s="239">
        <v>10</v>
      </c>
      <c r="I275" s="147"/>
      <c r="J275" s="239"/>
      <c r="K275" s="239"/>
      <c r="L275" s="239"/>
      <c r="M275" s="289">
        <v>0.45</v>
      </c>
    </row>
    <row r="276" spans="1:13" ht="63.75">
      <c r="A276" s="147" t="s">
        <v>493</v>
      </c>
      <c r="B276" s="131" t="s">
        <v>406</v>
      </c>
      <c r="C276" s="147" t="s">
        <v>4384</v>
      </c>
      <c r="D276" s="147" t="s">
        <v>486</v>
      </c>
      <c r="E276" s="147" t="s">
        <v>485</v>
      </c>
      <c r="F276" s="239" t="s">
        <v>144</v>
      </c>
      <c r="G276" s="239">
        <v>13</v>
      </c>
      <c r="H276" s="239">
        <v>10</v>
      </c>
      <c r="I276" s="147"/>
      <c r="J276" s="239"/>
      <c r="K276" s="239"/>
      <c r="L276" s="239"/>
      <c r="M276" s="289">
        <v>0.56000000000000005</v>
      </c>
    </row>
    <row r="277" spans="1:13" ht="141" customHeight="1">
      <c r="A277" s="147" t="s">
        <v>494</v>
      </c>
      <c r="B277" s="131" t="s">
        <v>406</v>
      </c>
      <c r="C277" s="147" t="s">
        <v>4384</v>
      </c>
      <c r="D277" s="147" t="s">
        <v>486</v>
      </c>
      <c r="E277" s="147" t="s">
        <v>485</v>
      </c>
      <c r="F277" s="239" t="s">
        <v>144</v>
      </c>
      <c r="G277" s="239">
        <v>13</v>
      </c>
      <c r="H277" s="239">
        <v>10</v>
      </c>
      <c r="I277" s="147"/>
      <c r="J277" s="239"/>
      <c r="K277" s="239"/>
      <c r="L277" s="239"/>
      <c r="M277" s="289">
        <v>0.52</v>
      </c>
    </row>
    <row r="278" spans="1:13" ht="75.75" customHeight="1">
      <c r="A278" s="147" t="s">
        <v>495</v>
      </c>
      <c r="B278" s="131" t="s">
        <v>406</v>
      </c>
      <c r="C278" s="147" t="s">
        <v>4384</v>
      </c>
      <c r="D278" s="147" t="s">
        <v>486</v>
      </c>
      <c r="E278" s="147" t="s">
        <v>485</v>
      </c>
      <c r="F278" s="239" t="s">
        <v>144</v>
      </c>
      <c r="G278" s="239">
        <v>13</v>
      </c>
      <c r="H278" s="239">
        <v>16</v>
      </c>
      <c r="I278" s="147"/>
      <c r="J278" s="239"/>
      <c r="K278" s="239"/>
      <c r="L278" s="239"/>
      <c r="M278" s="289">
        <v>0.51</v>
      </c>
    </row>
    <row r="279" spans="1:13" ht="67.5" customHeight="1">
      <c r="A279" s="147" t="s">
        <v>496</v>
      </c>
      <c r="B279" s="131" t="s">
        <v>406</v>
      </c>
      <c r="C279" s="147" t="s">
        <v>4384</v>
      </c>
      <c r="D279" s="147" t="s">
        <v>486</v>
      </c>
      <c r="E279" s="147" t="s">
        <v>485</v>
      </c>
      <c r="F279" s="239" t="s">
        <v>61</v>
      </c>
      <c r="G279" s="239">
        <v>13</v>
      </c>
      <c r="H279" s="239">
        <v>16</v>
      </c>
      <c r="I279" s="147"/>
      <c r="J279" s="239"/>
      <c r="K279" s="239"/>
      <c r="L279" s="239"/>
      <c r="M279" s="289">
        <v>0.53</v>
      </c>
    </row>
    <row r="280" spans="1:13" ht="57" customHeight="1">
      <c r="A280" s="147" t="s">
        <v>497</v>
      </c>
      <c r="B280" s="131" t="s">
        <v>406</v>
      </c>
      <c r="C280" s="147" t="s">
        <v>4384</v>
      </c>
      <c r="D280" s="147" t="s">
        <v>498</v>
      </c>
      <c r="E280" s="147" t="s">
        <v>485</v>
      </c>
      <c r="F280" s="239" t="s">
        <v>61</v>
      </c>
      <c r="G280" s="239">
        <v>13</v>
      </c>
      <c r="H280" s="239">
        <v>16</v>
      </c>
      <c r="I280" s="147"/>
      <c r="J280" s="239"/>
      <c r="K280" s="239"/>
      <c r="L280" s="239"/>
      <c r="M280" s="289">
        <v>0.54</v>
      </c>
    </row>
    <row r="281" spans="1:13" ht="63" customHeight="1">
      <c r="A281" s="147" t="s">
        <v>499</v>
      </c>
      <c r="B281" s="131" t="s">
        <v>406</v>
      </c>
      <c r="C281" s="147" t="s">
        <v>4384</v>
      </c>
      <c r="D281" s="147" t="s">
        <v>500</v>
      </c>
      <c r="E281" s="147" t="s">
        <v>485</v>
      </c>
      <c r="F281" s="239" t="s">
        <v>144</v>
      </c>
      <c r="G281" s="239">
        <v>13</v>
      </c>
      <c r="H281" s="239">
        <v>16</v>
      </c>
      <c r="I281" s="147"/>
      <c r="J281" s="239"/>
      <c r="K281" s="239"/>
      <c r="L281" s="239"/>
      <c r="M281" s="289">
        <v>0.65</v>
      </c>
    </row>
    <row r="282" spans="1:13" ht="58.5" customHeight="1">
      <c r="A282" s="147" t="s">
        <v>501</v>
      </c>
      <c r="B282" s="131" t="s">
        <v>406</v>
      </c>
      <c r="C282" s="147" t="s">
        <v>4384</v>
      </c>
      <c r="D282" s="147" t="s">
        <v>502</v>
      </c>
      <c r="E282" s="147" t="s">
        <v>485</v>
      </c>
      <c r="F282" s="239" t="s">
        <v>144</v>
      </c>
      <c r="G282" s="239">
        <v>13</v>
      </c>
      <c r="H282" s="239">
        <v>16</v>
      </c>
      <c r="I282" s="147"/>
      <c r="J282" s="239"/>
      <c r="K282" s="239"/>
      <c r="L282" s="239"/>
      <c r="M282" s="289">
        <v>0.52</v>
      </c>
    </row>
    <row r="283" spans="1:13" ht="49.5" customHeight="1">
      <c r="A283" s="256" t="s">
        <v>4087</v>
      </c>
      <c r="B283" s="131" t="s">
        <v>406</v>
      </c>
      <c r="C283" s="147" t="s">
        <v>4384</v>
      </c>
      <c r="D283" s="147" t="s">
        <v>504</v>
      </c>
      <c r="E283" s="147" t="s">
        <v>503</v>
      </c>
      <c r="F283" s="239" t="s">
        <v>61</v>
      </c>
      <c r="G283" s="239">
        <v>13</v>
      </c>
      <c r="H283" s="239">
        <v>16</v>
      </c>
      <c r="I283" s="147"/>
      <c r="J283" s="239"/>
      <c r="K283" s="239"/>
      <c r="L283" s="239"/>
      <c r="M283" s="289">
        <v>0.52</v>
      </c>
    </row>
    <row r="284" spans="1:13" ht="58.5" customHeight="1">
      <c r="A284" s="256" t="s">
        <v>4088</v>
      </c>
      <c r="B284" s="131" t="s">
        <v>406</v>
      </c>
      <c r="C284" s="147" t="s">
        <v>4384</v>
      </c>
      <c r="D284" s="147" t="s">
        <v>505</v>
      </c>
      <c r="E284" s="147" t="s">
        <v>503</v>
      </c>
      <c r="F284" s="239" t="s">
        <v>144</v>
      </c>
      <c r="G284" s="239">
        <v>13</v>
      </c>
      <c r="H284" s="239">
        <v>16</v>
      </c>
      <c r="I284" s="147"/>
      <c r="J284" s="239"/>
      <c r="K284" s="239"/>
      <c r="L284" s="239"/>
      <c r="M284" s="289">
        <v>0.52</v>
      </c>
    </row>
    <row r="285" spans="1:13" ht="72" customHeight="1">
      <c r="A285" s="256" t="s">
        <v>4089</v>
      </c>
      <c r="B285" s="131" t="s">
        <v>406</v>
      </c>
      <c r="C285" s="147" t="s">
        <v>4384</v>
      </c>
      <c r="D285" s="147" t="s">
        <v>505</v>
      </c>
      <c r="E285" s="147" t="s">
        <v>506</v>
      </c>
      <c r="F285" s="239" t="s">
        <v>454</v>
      </c>
      <c r="G285" s="239">
        <v>13</v>
      </c>
      <c r="H285" s="239">
        <v>11</v>
      </c>
      <c r="I285" s="147"/>
      <c r="J285" s="239"/>
      <c r="K285" s="239"/>
      <c r="L285" s="239"/>
      <c r="M285" s="289">
        <v>0.54</v>
      </c>
    </row>
    <row r="286" spans="1:13" ht="75" customHeight="1">
      <c r="A286" s="256" t="s">
        <v>4090</v>
      </c>
      <c r="B286" s="131" t="s">
        <v>406</v>
      </c>
      <c r="C286" s="147" t="s">
        <v>4384</v>
      </c>
      <c r="D286" s="147" t="s">
        <v>505</v>
      </c>
      <c r="E286" s="147" t="s">
        <v>506</v>
      </c>
      <c r="F286" s="239" t="s">
        <v>179</v>
      </c>
      <c r="G286" s="239">
        <v>13</v>
      </c>
      <c r="H286" s="239">
        <v>4</v>
      </c>
      <c r="I286" s="147"/>
      <c r="J286" s="239"/>
      <c r="K286" s="239"/>
      <c r="L286" s="239"/>
      <c r="M286" s="289">
        <v>0.56999999999999995</v>
      </c>
    </row>
    <row r="287" spans="1:13" ht="49.5" customHeight="1">
      <c r="A287" s="256" t="s">
        <v>4091</v>
      </c>
      <c r="B287" s="131" t="s">
        <v>406</v>
      </c>
      <c r="C287" s="147" t="s">
        <v>4384</v>
      </c>
      <c r="D287" s="147" t="s">
        <v>505</v>
      </c>
      <c r="E287" s="147" t="s">
        <v>507</v>
      </c>
      <c r="F287" s="239" t="s">
        <v>175</v>
      </c>
      <c r="G287" s="239">
        <v>13</v>
      </c>
      <c r="H287" s="239">
        <v>4</v>
      </c>
      <c r="I287" s="147"/>
      <c r="J287" s="239"/>
      <c r="K287" s="239"/>
      <c r="L287" s="239"/>
      <c r="M287" s="289">
        <v>0.57999999999999996</v>
      </c>
    </row>
    <row r="288" spans="1:13" ht="85.5" customHeight="1">
      <c r="A288" s="147" t="s">
        <v>508</v>
      </c>
      <c r="B288" s="131" t="s">
        <v>406</v>
      </c>
      <c r="C288" s="147" t="s">
        <v>4384</v>
      </c>
      <c r="D288" s="147" t="s">
        <v>510</v>
      </c>
      <c r="E288" s="147" t="s">
        <v>509</v>
      </c>
      <c r="F288" s="239" t="s">
        <v>61</v>
      </c>
      <c r="G288" s="239">
        <v>23</v>
      </c>
      <c r="H288" s="239">
        <v>5</v>
      </c>
      <c r="I288" s="147"/>
      <c r="J288" s="239"/>
      <c r="K288" s="239"/>
      <c r="L288" s="239"/>
      <c r="M288" s="289">
        <v>0.45</v>
      </c>
    </row>
    <row r="289" spans="1:13" ht="64.5" customHeight="1">
      <c r="A289" s="147" t="s">
        <v>511</v>
      </c>
      <c r="B289" s="131" t="s">
        <v>406</v>
      </c>
      <c r="C289" s="147" t="s">
        <v>4384</v>
      </c>
      <c r="D289" s="147" t="s">
        <v>510</v>
      </c>
      <c r="E289" s="147" t="s">
        <v>509</v>
      </c>
      <c r="F289" s="239" t="s">
        <v>144</v>
      </c>
      <c r="G289" s="239">
        <v>23</v>
      </c>
      <c r="H289" s="239">
        <v>5</v>
      </c>
      <c r="I289" s="147"/>
      <c r="J289" s="239"/>
      <c r="K289" s="239"/>
      <c r="L289" s="239"/>
      <c r="M289" s="289">
        <v>0.65</v>
      </c>
    </row>
    <row r="290" spans="1:13" ht="56.25" customHeight="1">
      <c r="A290" s="147" t="s">
        <v>512</v>
      </c>
      <c r="B290" s="131" t="s">
        <v>406</v>
      </c>
      <c r="C290" s="147" t="s">
        <v>4384</v>
      </c>
      <c r="D290" s="147" t="s">
        <v>510</v>
      </c>
      <c r="E290" s="147" t="s">
        <v>509</v>
      </c>
      <c r="F290" s="239" t="s">
        <v>144</v>
      </c>
      <c r="G290" s="239">
        <v>23</v>
      </c>
      <c r="H290" s="239">
        <v>5</v>
      </c>
      <c r="I290" s="147"/>
      <c r="J290" s="239"/>
      <c r="K290" s="239"/>
      <c r="L290" s="239"/>
      <c r="M290" s="289">
        <v>0.45</v>
      </c>
    </row>
    <row r="291" spans="1:13" ht="54.75" customHeight="1">
      <c r="A291" s="147" t="s">
        <v>513</v>
      </c>
      <c r="B291" s="131" t="s">
        <v>406</v>
      </c>
      <c r="C291" s="147" t="s">
        <v>4384</v>
      </c>
      <c r="D291" s="147" t="s">
        <v>510</v>
      </c>
      <c r="E291" s="147" t="s">
        <v>509</v>
      </c>
      <c r="F291" s="239" t="s">
        <v>62</v>
      </c>
      <c r="G291" s="239">
        <v>23</v>
      </c>
      <c r="H291" s="239">
        <v>5</v>
      </c>
      <c r="I291" s="147"/>
      <c r="J291" s="239"/>
      <c r="K291" s="239"/>
      <c r="L291" s="239"/>
      <c r="M291" s="289">
        <v>0.12</v>
      </c>
    </row>
    <row r="292" spans="1:13" ht="63" customHeight="1">
      <c r="A292" s="147" t="s">
        <v>514</v>
      </c>
      <c r="B292" s="131" t="s">
        <v>406</v>
      </c>
      <c r="C292" s="147" t="s">
        <v>4384</v>
      </c>
      <c r="D292" s="147" t="s">
        <v>510</v>
      </c>
      <c r="E292" s="147" t="s">
        <v>509</v>
      </c>
      <c r="F292" s="239" t="s">
        <v>61</v>
      </c>
      <c r="G292" s="239">
        <v>23</v>
      </c>
      <c r="H292" s="239">
        <v>5</v>
      </c>
      <c r="I292" s="147"/>
      <c r="J292" s="239"/>
      <c r="K292" s="239"/>
      <c r="L292" s="239"/>
      <c r="M292" s="289">
        <v>0.32</v>
      </c>
    </row>
    <row r="293" spans="1:13" ht="50.25" customHeight="1">
      <c r="A293" s="147" t="s">
        <v>515</v>
      </c>
      <c r="B293" s="131" t="s">
        <v>406</v>
      </c>
      <c r="C293" s="147" t="s">
        <v>4384</v>
      </c>
      <c r="D293" s="147" t="s">
        <v>510</v>
      </c>
      <c r="E293" s="147" t="s">
        <v>509</v>
      </c>
      <c r="F293" s="239" t="s">
        <v>144</v>
      </c>
      <c r="G293" s="239">
        <v>23</v>
      </c>
      <c r="H293" s="239">
        <v>5</v>
      </c>
      <c r="I293" s="147"/>
      <c r="J293" s="239"/>
      <c r="K293" s="239"/>
      <c r="L293" s="239"/>
      <c r="M293" s="289">
        <v>0.35</v>
      </c>
    </row>
    <row r="294" spans="1:13" ht="45.75" customHeight="1">
      <c r="A294" s="147" t="s">
        <v>516</v>
      </c>
      <c r="B294" s="131" t="s">
        <v>406</v>
      </c>
      <c r="C294" s="147" t="s">
        <v>4384</v>
      </c>
      <c r="D294" s="147" t="s">
        <v>510</v>
      </c>
      <c r="E294" s="147" t="s">
        <v>509</v>
      </c>
      <c r="F294" s="239" t="s">
        <v>64</v>
      </c>
      <c r="G294" s="239">
        <v>23</v>
      </c>
      <c r="H294" s="239">
        <v>5</v>
      </c>
      <c r="I294" s="147"/>
      <c r="J294" s="239"/>
      <c r="K294" s="239"/>
      <c r="L294" s="239"/>
      <c r="M294" s="289">
        <v>0.45</v>
      </c>
    </row>
    <row r="295" spans="1:13" ht="36" customHeight="1">
      <c r="A295" s="147" t="s">
        <v>517</v>
      </c>
      <c r="B295" s="131" t="s">
        <v>406</v>
      </c>
      <c r="C295" s="147" t="s">
        <v>4384</v>
      </c>
      <c r="D295" s="147" t="s">
        <v>510</v>
      </c>
      <c r="E295" s="147" t="s">
        <v>509</v>
      </c>
      <c r="F295" s="239" t="s">
        <v>61</v>
      </c>
      <c r="G295" s="239">
        <v>23</v>
      </c>
      <c r="H295" s="239">
        <v>5</v>
      </c>
      <c r="I295" s="147"/>
      <c r="J295" s="239"/>
      <c r="K295" s="239"/>
      <c r="L295" s="239"/>
      <c r="M295" s="289">
        <v>0.45</v>
      </c>
    </row>
    <row r="296" spans="1:13" ht="42.75" customHeight="1">
      <c r="A296" s="147" t="s">
        <v>518</v>
      </c>
      <c r="B296" s="131" t="s">
        <v>406</v>
      </c>
      <c r="C296" s="147" t="s">
        <v>4384</v>
      </c>
      <c r="D296" s="147" t="s">
        <v>510</v>
      </c>
      <c r="E296" s="147" t="s">
        <v>519</v>
      </c>
      <c r="F296" s="239" t="s">
        <v>61</v>
      </c>
      <c r="G296" s="239">
        <v>21</v>
      </c>
      <c r="H296" s="239">
        <v>5</v>
      </c>
      <c r="I296" s="147"/>
      <c r="J296" s="239"/>
      <c r="K296" s="239"/>
      <c r="L296" s="239"/>
      <c r="M296" s="289">
        <v>0.45</v>
      </c>
    </row>
    <row r="297" spans="1:13" ht="57.75" customHeight="1">
      <c r="A297" s="147" t="s">
        <v>520</v>
      </c>
      <c r="B297" s="131" t="s">
        <v>406</v>
      </c>
      <c r="C297" s="147" t="s">
        <v>4384</v>
      </c>
      <c r="D297" s="147" t="s">
        <v>510</v>
      </c>
      <c r="E297" s="147" t="s">
        <v>519</v>
      </c>
      <c r="F297" s="239" t="s">
        <v>144</v>
      </c>
      <c r="G297" s="239">
        <v>21</v>
      </c>
      <c r="H297" s="239">
        <v>5</v>
      </c>
      <c r="I297" s="147"/>
      <c r="J297" s="239"/>
      <c r="K297" s="239"/>
      <c r="L297" s="239"/>
      <c r="M297" s="289">
        <v>0.41</v>
      </c>
    </row>
    <row r="298" spans="1:13" ht="42" customHeight="1">
      <c r="A298" s="147" t="s">
        <v>512</v>
      </c>
      <c r="B298" s="131" t="s">
        <v>406</v>
      </c>
      <c r="C298" s="147" t="s">
        <v>4384</v>
      </c>
      <c r="D298" s="147" t="s">
        <v>510</v>
      </c>
      <c r="E298" s="147" t="s">
        <v>519</v>
      </c>
      <c r="F298" s="239" t="s">
        <v>144</v>
      </c>
      <c r="G298" s="239">
        <v>21</v>
      </c>
      <c r="H298" s="239">
        <v>5</v>
      </c>
      <c r="I298" s="147"/>
      <c r="J298" s="239"/>
      <c r="K298" s="239"/>
      <c r="L298" s="239"/>
      <c r="M298" s="289">
        <v>0.35</v>
      </c>
    </row>
    <row r="299" spans="1:13" ht="60.75" customHeight="1">
      <c r="A299" s="147" t="s">
        <v>521</v>
      </c>
      <c r="B299" s="131" t="s">
        <v>406</v>
      </c>
      <c r="C299" s="147" t="s">
        <v>4384</v>
      </c>
      <c r="D299" s="147" t="s">
        <v>510</v>
      </c>
      <c r="E299" s="147" t="s">
        <v>519</v>
      </c>
      <c r="F299" s="239" t="s">
        <v>62</v>
      </c>
      <c r="G299" s="239">
        <v>21</v>
      </c>
      <c r="H299" s="239">
        <v>5</v>
      </c>
      <c r="I299" s="147"/>
      <c r="J299" s="239"/>
      <c r="K299" s="239"/>
      <c r="L299" s="239"/>
      <c r="M299" s="289">
        <v>0.36</v>
      </c>
    </row>
    <row r="300" spans="1:13" ht="62.25" customHeight="1">
      <c r="A300" s="147" t="s">
        <v>514</v>
      </c>
      <c r="B300" s="131" t="s">
        <v>406</v>
      </c>
      <c r="C300" s="147" t="s">
        <v>4384</v>
      </c>
      <c r="D300" s="147" t="s">
        <v>510</v>
      </c>
      <c r="E300" s="147" t="s">
        <v>519</v>
      </c>
      <c r="F300" s="239" t="s">
        <v>61</v>
      </c>
      <c r="G300" s="239">
        <v>21</v>
      </c>
      <c r="H300" s="239">
        <v>5</v>
      </c>
      <c r="I300" s="147"/>
      <c r="J300" s="239"/>
      <c r="K300" s="239"/>
      <c r="L300" s="239"/>
      <c r="M300" s="289">
        <v>0.34</v>
      </c>
    </row>
    <row r="301" spans="1:13" ht="66" customHeight="1">
      <c r="A301" s="147" t="s">
        <v>522</v>
      </c>
      <c r="B301" s="131" t="s">
        <v>406</v>
      </c>
      <c r="C301" s="147" t="s">
        <v>4384</v>
      </c>
      <c r="D301" s="147" t="s">
        <v>510</v>
      </c>
      <c r="E301" s="147" t="s">
        <v>519</v>
      </c>
      <c r="F301" s="239" t="s">
        <v>144</v>
      </c>
      <c r="G301" s="239">
        <v>21</v>
      </c>
      <c r="H301" s="239">
        <v>5</v>
      </c>
      <c r="I301" s="147"/>
      <c r="J301" s="239"/>
      <c r="K301" s="239"/>
      <c r="L301" s="239"/>
      <c r="M301" s="289">
        <v>0.31</v>
      </c>
    </row>
    <row r="302" spans="1:13" ht="51.75" customHeight="1">
      <c r="A302" s="147" t="s">
        <v>523</v>
      </c>
      <c r="B302" s="131" t="s">
        <v>406</v>
      </c>
      <c r="C302" s="147" t="s">
        <v>4384</v>
      </c>
      <c r="D302" s="147" t="s">
        <v>510</v>
      </c>
      <c r="E302" s="147" t="s">
        <v>519</v>
      </c>
      <c r="F302" s="239" t="s">
        <v>144</v>
      </c>
      <c r="G302" s="239">
        <v>21</v>
      </c>
      <c r="H302" s="239">
        <v>5</v>
      </c>
      <c r="I302" s="147"/>
      <c r="J302" s="239"/>
      <c r="K302" s="239"/>
      <c r="L302" s="239"/>
      <c r="M302" s="289">
        <v>0.25</v>
      </c>
    </row>
    <row r="303" spans="1:13" ht="45.75" customHeight="1">
      <c r="A303" s="147" t="s">
        <v>524</v>
      </c>
      <c r="B303" s="131" t="s">
        <v>406</v>
      </c>
      <c r="C303" s="147" t="s">
        <v>4384</v>
      </c>
      <c r="D303" s="147" t="s">
        <v>510</v>
      </c>
      <c r="E303" s="147" t="s">
        <v>525</v>
      </c>
      <c r="F303" s="239" t="s">
        <v>63</v>
      </c>
      <c r="G303" s="239">
        <v>21</v>
      </c>
      <c r="H303" s="239">
        <v>5</v>
      </c>
      <c r="I303" s="147"/>
      <c r="J303" s="239"/>
      <c r="K303" s="239"/>
      <c r="L303" s="239"/>
      <c r="M303" s="289">
        <v>0.26</v>
      </c>
    </row>
    <row r="304" spans="1:13" ht="62.25" customHeight="1">
      <c r="A304" s="147" t="s">
        <v>526</v>
      </c>
      <c r="B304" s="131" t="s">
        <v>406</v>
      </c>
      <c r="C304" s="147" t="s">
        <v>4384</v>
      </c>
      <c r="D304" s="147" t="s">
        <v>527</v>
      </c>
      <c r="E304" s="147" t="s">
        <v>525</v>
      </c>
      <c r="F304" s="239" t="s">
        <v>179</v>
      </c>
      <c r="G304" s="239">
        <v>21</v>
      </c>
      <c r="H304" s="239">
        <v>5</v>
      </c>
      <c r="I304" s="147"/>
      <c r="J304" s="239"/>
      <c r="K304" s="239"/>
      <c r="L304" s="239"/>
      <c r="M304" s="289">
        <v>0.27</v>
      </c>
    </row>
    <row r="305" spans="1:13" ht="25.5">
      <c r="A305" s="147" t="s">
        <v>528</v>
      </c>
      <c r="B305" s="244" t="s">
        <v>530</v>
      </c>
      <c r="C305" s="240" t="s">
        <v>86</v>
      </c>
      <c r="D305" s="147" t="s">
        <v>86</v>
      </c>
      <c r="E305" s="147" t="s">
        <v>529</v>
      </c>
      <c r="F305" s="128" t="s">
        <v>179</v>
      </c>
      <c r="G305" s="241">
        <v>2</v>
      </c>
      <c r="H305" s="241">
        <v>4</v>
      </c>
      <c r="I305" s="242"/>
      <c r="J305" s="241"/>
      <c r="K305" s="241"/>
      <c r="L305" s="241"/>
      <c r="M305" s="289">
        <v>0.54</v>
      </c>
    </row>
    <row r="306" spans="1:13" ht="38.25">
      <c r="A306" s="147" t="s">
        <v>531</v>
      </c>
      <c r="B306" s="244" t="s">
        <v>530</v>
      </c>
      <c r="C306" s="240" t="s">
        <v>86</v>
      </c>
      <c r="D306" s="147" t="s">
        <v>86</v>
      </c>
      <c r="E306" s="147" t="s">
        <v>532</v>
      </c>
      <c r="F306" s="128" t="s">
        <v>179</v>
      </c>
      <c r="G306" s="241">
        <v>2</v>
      </c>
      <c r="H306" s="241">
        <v>4</v>
      </c>
      <c r="I306" s="242"/>
      <c r="J306" s="241"/>
      <c r="K306" s="241"/>
      <c r="L306" s="241"/>
      <c r="M306" s="289">
        <v>0.26</v>
      </c>
    </row>
    <row r="307" spans="1:13" ht="25.5">
      <c r="A307" s="147" t="s">
        <v>533</v>
      </c>
      <c r="B307" s="244" t="s">
        <v>530</v>
      </c>
      <c r="C307" s="240" t="s">
        <v>86</v>
      </c>
      <c r="D307" s="147" t="s">
        <v>86</v>
      </c>
      <c r="E307" s="147" t="s">
        <v>534</v>
      </c>
      <c r="F307" s="128" t="s">
        <v>179</v>
      </c>
      <c r="G307" s="241">
        <v>2</v>
      </c>
      <c r="H307" s="241">
        <v>4</v>
      </c>
      <c r="I307" s="242"/>
      <c r="J307" s="241"/>
      <c r="K307" s="241"/>
      <c r="L307" s="241"/>
      <c r="M307" s="289">
        <v>0.36</v>
      </c>
    </row>
    <row r="308" spans="1:13" ht="25.5">
      <c r="A308" s="147" t="s">
        <v>535</v>
      </c>
      <c r="B308" s="244" t="s">
        <v>530</v>
      </c>
      <c r="C308" s="240" t="s">
        <v>86</v>
      </c>
      <c r="D308" s="147" t="s">
        <v>86</v>
      </c>
      <c r="E308" s="147" t="s">
        <v>536</v>
      </c>
      <c r="F308" s="128" t="s">
        <v>71</v>
      </c>
      <c r="G308" s="241">
        <v>2</v>
      </c>
      <c r="H308" s="241">
        <v>17</v>
      </c>
      <c r="I308" s="242"/>
      <c r="J308" s="241"/>
      <c r="K308" s="241"/>
      <c r="L308" s="241"/>
      <c r="M308" s="289">
        <v>0.35</v>
      </c>
    </row>
    <row r="309" spans="1:13" ht="38.25">
      <c r="A309" s="147" t="s">
        <v>537</v>
      </c>
      <c r="B309" s="244" t="s">
        <v>530</v>
      </c>
      <c r="C309" s="240" t="s">
        <v>86</v>
      </c>
      <c r="D309" s="147" t="s">
        <v>86</v>
      </c>
      <c r="E309" s="147" t="s">
        <v>538</v>
      </c>
      <c r="F309" s="128" t="s">
        <v>61</v>
      </c>
      <c r="G309" s="241">
        <v>2</v>
      </c>
      <c r="H309" s="241">
        <v>4</v>
      </c>
      <c r="I309" s="242"/>
      <c r="J309" s="241"/>
      <c r="K309" s="241"/>
      <c r="L309" s="241"/>
      <c r="M309" s="289">
        <v>0.54</v>
      </c>
    </row>
    <row r="310" spans="1:13" ht="25.5">
      <c r="A310" s="147" t="s">
        <v>539</v>
      </c>
      <c r="B310" s="244" t="s">
        <v>530</v>
      </c>
      <c r="C310" s="147" t="s">
        <v>542</v>
      </c>
      <c r="D310" s="147" t="s">
        <v>541</v>
      </c>
      <c r="E310" s="147" t="s">
        <v>540</v>
      </c>
      <c r="F310" s="128" t="s">
        <v>61</v>
      </c>
      <c r="G310" s="241">
        <v>25</v>
      </c>
      <c r="H310" s="241">
        <v>4</v>
      </c>
      <c r="I310" s="242"/>
      <c r="J310" s="241"/>
      <c r="K310" s="241"/>
      <c r="L310" s="241"/>
      <c r="M310" s="289">
        <v>0.52</v>
      </c>
    </row>
    <row r="311" spans="1:13" ht="38.25">
      <c r="A311" s="147" t="s">
        <v>543</v>
      </c>
      <c r="B311" s="244" t="s">
        <v>530</v>
      </c>
      <c r="C311" s="147" t="s">
        <v>542</v>
      </c>
      <c r="D311" s="147" t="s">
        <v>541</v>
      </c>
      <c r="E311" s="147" t="s">
        <v>540</v>
      </c>
      <c r="F311" s="128" t="s">
        <v>61</v>
      </c>
      <c r="G311" s="241">
        <v>25</v>
      </c>
      <c r="H311" s="241">
        <v>4</v>
      </c>
      <c r="I311" s="242"/>
      <c r="J311" s="241"/>
      <c r="K311" s="241"/>
      <c r="L311" s="241"/>
      <c r="M311" s="289">
        <v>0.57999999999999996</v>
      </c>
    </row>
    <row r="312" spans="1:13" ht="25.5">
      <c r="A312" s="147" t="s">
        <v>544</v>
      </c>
      <c r="B312" s="244" t="s">
        <v>530</v>
      </c>
      <c r="C312" s="147" t="s">
        <v>542</v>
      </c>
      <c r="D312" s="147" t="s">
        <v>541</v>
      </c>
      <c r="E312" s="147" t="s">
        <v>540</v>
      </c>
      <c r="F312" s="128" t="s">
        <v>61</v>
      </c>
      <c r="G312" s="241">
        <v>25</v>
      </c>
      <c r="H312" s="241">
        <v>4</v>
      </c>
      <c r="I312" s="242"/>
      <c r="J312" s="241"/>
      <c r="K312" s="241"/>
      <c r="L312" s="241"/>
      <c r="M312" s="289">
        <v>0.54</v>
      </c>
    </row>
    <row r="313" spans="1:13" ht="38.25">
      <c r="A313" s="147" t="s">
        <v>545</v>
      </c>
      <c r="B313" s="244" t="s">
        <v>530</v>
      </c>
      <c r="C313" s="147" t="s">
        <v>542</v>
      </c>
      <c r="D313" s="147" t="s">
        <v>541</v>
      </c>
      <c r="E313" s="147" t="s">
        <v>540</v>
      </c>
      <c r="F313" s="128" t="s">
        <v>61</v>
      </c>
      <c r="G313" s="241">
        <v>25</v>
      </c>
      <c r="H313" s="241">
        <v>16</v>
      </c>
      <c r="I313" s="242"/>
      <c r="J313" s="241"/>
      <c r="K313" s="241"/>
      <c r="L313" s="241"/>
      <c r="M313" s="289">
        <v>0.56000000000000005</v>
      </c>
    </row>
    <row r="314" spans="1:13" ht="25.5">
      <c r="A314" s="147" t="s">
        <v>546</v>
      </c>
      <c r="B314" s="244" t="s">
        <v>530</v>
      </c>
      <c r="C314" s="147" t="s">
        <v>542</v>
      </c>
      <c r="D314" s="147" t="s">
        <v>541</v>
      </c>
      <c r="E314" s="147" t="s">
        <v>540</v>
      </c>
      <c r="F314" s="128" t="s">
        <v>61</v>
      </c>
      <c r="G314" s="249">
        <v>25</v>
      </c>
      <c r="H314" s="241">
        <v>16</v>
      </c>
      <c r="I314" s="242"/>
      <c r="J314" s="241"/>
      <c r="K314" s="241"/>
      <c r="L314" s="241"/>
      <c r="M314" s="289">
        <v>0.35</v>
      </c>
    </row>
    <row r="315" spans="1:13" ht="25.5">
      <c r="A315" s="147" t="s">
        <v>547</v>
      </c>
      <c r="B315" s="244" t="s">
        <v>530</v>
      </c>
      <c r="C315" s="147" t="s">
        <v>550</v>
      </c>
      <c r="D315" s="147" t="s">
        <v>549</v>
      </c>
      <c r="E315" s="147" t="s">
        <v>548</v>
      </c>
      <c r="F315" s="128" t="s">
        <v>144</v>
      </c>
      <c r="G315" s="249">
        <v>13</v>
      </c>
      <c r="H315" s="241" t="s">
        <v>483</v>
      </c>
      <c r="I315" s="242"/>
      <c r="J315" s="241"/>
      <c r="K315" s="241"/>
      <c r="L315" s="241"/>
      <c r="M315" s="289">
        <v>0.51</v>
      </c>
    </row>
    <row r="316" spans="1:13" ht="38.25">
      <c r="A316" s="147" t="s">
        <v>551</v>
      </c>
      <c r="B316" s="244" t="s">
        <v>530</v>
      </c>
      <c r="C316" s="147" t="s">
        <v>550</v>
      </c>
      <c r="D316" s="147" t="s">
        <v>549</v>
      </c>
      <c r="E316" s="147" t="s">
        <v>548</v>
      </c>
      <c r="F316" s="128" t="s">
        <v>144</v>
      </c>
      <c r="G316" s="249">
        <v>13</v>
      </c>
      <c r="H316" s="241" t="s">
        <v>483</v>
      </c>
      <c r="I316" s="242"/>
      <c r="J316" s="241"/>
      <c r="K316" s="241"/>
      <c r="L316" s="241"/>
      <c r="M316" s="289">
        <v>0.52</v>
      </c>
    </row>
    <row r="317" spans="1:13" ht="25.5">
      <c r="A317" s="147" t="s">
        <v>552</v>
      </c>
      <c r="B317" s="244" t="s">
        <v>530</v>
      </c>
      <c r="C317" s="147" t="s">
        <v>550</v>
      </c>
      <c r="D317" s="147" t="s">
        <v>549</v>
      </c>
      <c r="E317" s="147" t="s">
        <v>548</v>
      </c>
      <c r="F317" s="128" t="s">
        <v>144</v>
      </c>
      <c r="G317" s="249">
        <v>13</v>
      </c>
      <c r="H317" s="241">
        <v>4</v>
      </c>
      <c r="I317" s="242"/>
      <c r="J317" s="241"/>
      <c r="K317" s="241"/>
      <c r="L317" s="241"/>
      <c r="M317" s="289">
        <v>0.36</v>
      </c>
    </row>
    <row r="318" spans="1:13" ht="25.5">
      <c r="A318" s="147" t="s">
        <v>553</v>
      </c>
      <c r="B318" s="244" t="s">
        <v>530</v>
      </c>
      <c r="C318" s="147" t="s">
        <v>556</v>
      </c>
      <c r="D318" s="147" t="s">
        <v>555</v>
      </c>
      <c r="E318" s="131" t="s">
        <v>554</v>
      </c>
      <c r="F318" s="128" t="s">
        <v>61</v>
      </c>
      <c r="G318" s="249">
        <v>8</v>
      </c>
      <c r="H318" s="241">
        <v>16</v>
      </c>
      <c r="I318" s="242"/>
      <c r="J318" s="241"/>
      <c r="K318" s="241"/>
      <c r="L318" s="241"/>
      <c r="M318" s="289">
        <v>0.64</v>
      </c>
    </row>
    <row r="319" spans="1:13" ht="25.5">
      <c r="A319" s="147" t="s">
        <v>557</v>
      </c>
      <c r="B319" s="244" t="s">
        <v>530</v>
      </c>
      <c r="C319" s="147" t="s">
        <v>556</v>
      </c>
      <c r="D319" s="147" t="s">
        <v>558</v>
      </c>
      <c r="E319" s="131" t="s">
        <v>554</v>
      </c>
      <c r="F319" s="128" t="s">
        <v>179</v>
      </c>
      <c r="G319" s="249">
        <v>8</v>
      </c>
      <c r="H319" s="241">
        <v>16</v>
      </c>
      <c r="I319" s="242"/>
      <c r="J319" s="241"/>
      <c r="K319" s="241"/>
      <c r="L319" s="241"/>
      <c r="M319" s="289">
        <v>0.52</v>
      </c>
    </row>
    <row r="320" spans="1:13" ht="60.75" customHeight="1">
      <c r="A320" s="147" t="s">
        <v>559</v>
      </c>
      <c r="B320" s="244" t="s">
        <v>530</v>
      </c>
      <c r="C320" s="147" t="s">
        <v>556</v>
      </c>
      <c r="D320" s="147" t="s">
        <v>558</v>
      </c>
      <c r="E320" s="131" t="s">
        <v>554</v>
      </c>
      <c r="F320" s="128" t="s">
        <v>71</v>
      </c>
      <c r="G320" s="249">
        <v>8</v>
      </c>
      <c r="H320" s="241">
        <v>17</v>
      </c>
      <c r="I320" s="242"/>
      <c r="J320" s="241"/>
      <c r="K320" s="241"/>
      <c r="L320" s="241"/>
      <c r="M320" s="289">
        <v>0.34</v>
      </c>
    </row>
    <row r="321" spans="1:13" ht="25.5">
      <c r="A321" s="147" t="s">
        <v>560</v>
      </c>
      <c r="B321" s="244" t="s">
        <v>530</v>
      </c>
      <c r="C321" s="147" t="s">
        <v>556</v>
      </c>
      <c r="D321" s="147" t="s">
        <v>558</v>
      </c>
      <c r="E321" s="131" t="s">
        <v>554</v>
      </c>
      <c r="F321" s="128" t="s">
        <v>62</v>
      </c>
      <c r="G321" s="249">
        <v>8</v>
      </c>
      <c r="H321" s="241">
        <v>8</v>
      </c>
      <c r="I321" s="242"/>
      <c r="J321" s="241"/>
      <c r="K321" s="241"/>
      <c r="L321" s="241"/>
      <c r="M321" s="289">
        <v>0.45</v>
      </c>
    </row>
    <row r="322" spans="1:13" ht="25.5">
      <c r="A322" s="147" t="s">
        <v>561</v>
      </c>
      <c r="B322" s="244" t="s">
        <v>530</v>
      </c>
      <c r="C322" s="147" t="s">
        <v>556</v>
      </c>
      <c r="D322" s="147" t="s">
        <v>558</v>
      </c>
      <c r="E322" s="131" t="s">
        <v>554</v>
      </c>
      <c r="F322" s="128" t="s">
        <v>179</v>
      </c>
      <c r="G322" s="249">
        <v>8</v>
      </c>
      <c r="H322" s="239">
        <v>8</v>
      </c>
      <c r="I322" s="147"/>
      <c r="J322" s="239"/>
      <c r="K322" s="239"/>
      <c r="L322" s="239"/>
      <c r="M322" s="289">
        <v>0.65</v>
      </c>
    </row>
    <row r="323" spans="1:13" ht="25.5">
      <c r="A323" s="147" t="s">
        <v>562</v>
      </c>
      <c r="B323" s="244" t="s">
        <v>530</v>
      </c>
      <c r="C323" s="147" t="s">
        <v>556</v>
      </c>
      <c r="D323" s="147" t="s">
        <v>558</v>
      </c>
      <c r="E323" s="131" t="s">
        <v>554</v>
      </c>
      <c r="F323" s="128" t="s">
        <v>458</v>
      </c>
      <c r="G323" s="249">
        <v>8</v>
      </c>
      <c r="H323" s="241">
        <v>4</v>
      </c>
      <c r="I323" s="242"/>
      <c r="J323" s="241"/>
      <c r="K323" s="241"/>
      <c r="L323" s="241"/>
      <c r="M323" s="289">
        <v>0.25</v>
      </c>
    </row>
    <row r="324" spans="1:13" ht="25.5">
      <c r="A324" s="147" t="s">
        <v>563</v>
      </c>
      <c r="B324" s="244" t="s">
        <v>530</v>
      </c>
      <c r="C324" s="147" t="s">
        <v>556</v>
      </c>
      <c r="D324" s="147" t="s">
        <v>564</v>
      </c>
      <c r="E324" s="131" t="s">
        <v>554</v>
      </c>
      <c r="F324" s="128" t="s">
        <v>61</v>
      </c>
      <c r="G324" s="249">
        <v>8</v>
      </c>
      <c r="H324" s="241">
        <v>8</v>
      </c>
      <c r="I324" s="242"/>
      <c r="J324" s="241"/>
      <c r="K324" s="241"/>
      <c r="L324" s="241"/>
      <c r="M324" s="289">
        <v>0.34</v>
      </c>
    </row>
    <row r="325" spans="1:13" ht="25.5">
      <c r="A325" s="147" t="s">
        <v>565</v>
      </c>
      <c r="B325" s="244" t="s">
        <v>530</v>
      </c>
      <c r="C325" s="147" t="s">
        <v>556</v>
      </c>
      <c r="D325" s="147" t="s">
        <v>558</v>
      </c>
      <c r="E325" s="131" t="s">
        <v>554</v>
      </c>
      <c r="F325" s="128" t="s">
        <v>61</v>
      </c>
      <c r="G325" s="249">
        <v>8</v>
      </c>
      <c r="H325" s="241">
        <v>8</v>
      </c>
      <c r="I325" s="242"/>
      <c r="J325" s="241"/>
      <c r="K325" s="241"/>
      <c r="L325" s="241"/>
      <c r="M325" s="289">
        <v>0.16</v>
      </c>
    </row>
    <row r="326" spans="1:13" ht="25.5">
      <c r="A326" s="147" t="s">
        <v>566</v>
      </c>
      <c r="B326" s="244" t="s">
        <v>530</v>
      </c>
      <c r="C326" s="147" t="s">
        <v>556</v>
      </c>
      <c r="D326" s="147" t="s">
        <v>567</v>
      </c>
      <c r="E326" s="131" t="s">
        <v>554</v>
      </c>
      <c r="F326" s="128" t="s">
        <v>61</v>
      </c>
      <c r="G326" s="249">
        <v>8</v>
      </c>
      <c r="H326" s="241">
        <v>8</v>
      </c>
      <c r="I326" s="242"/>
      <c r="J326" s="241"/>
      <c r="K326" s="241"/>
      <c r="L326" s="241"/>
      <c r="M326" s="289">
        <v>0.52</v>
      </c>
    </row>
    <row r="327" spans="1:13" ht="38.25">
      <c r="A327" s="147" t="s">
        <v>568</v>
      </c>
      <c r="B327" s="244" t="s">
        <v>530</v>
      </c>
      <c r="C327" s="147" t="s">
        <v>556</v>
      </c>
      <c r="D327" s="147" t="s">
        <v>570</v>
      </c>
      <c r="E327" s="147" t="s">
        <v>569</v>
      </c>
      <c r="F327" s="128" t="s">
        <v>179</v>
      </c>
      <c r="G327" s="249">
        <v>8</v>
      </c>
      <c r="H327" s="241">
        <v>4</v>
      </c>
      <c r="I327" s="242"/>
      <c r="J327" s="241"/>
      <c r="K327" s="241"/>
      <c r="L327" s="241"/>
      <c r="M327" s="287">
        <v>0.14000000000000001</v>
      </c>
    </row>
    <row r="328" spans="1:13" ht="25.5">
      <c r="A328" s="147" t="s">
        <v>571</v>
      </c>
      <c r="B328" s="244" t="s">
        <v>530</v>
      </c>
      <c r="C328" s="147" t="s">
        <v>556</v>
      </c>
      <c r="D328" s="147" t="s">
        <v>573</v>
      </c>
      <c r="E328" s="147" t="s">
        <v>572</v>
      </c>
      <c r="F328" s="128" t="s">
        <v>71</v>
      </c>
      <c r="G328" s="249">
        <v>8</v>
      </c>
      <c r="H328" s="239">
        <v>8</v>
      </c>
      <c r="I328" s="147"/>
      <c r="J328" s="239"/>
      <c r="K328" s="239"/>
      <c r="L328" s="239"/>
      <c r="M328" s="287">
        <v>0.25</v>
      </c>
    </row>
    <row r="329" spans="1:13" ht="51">
      <c r="A329" s="147" t="s">
        <v>574</v>
      </c>
      <c r="B329" s="244" t="s">
        <v>530</v>
      </c>
      <c r="C329" s="147" t="s">
        <v>556</v>
      </c>
      <c r="D329" s="147" t="s">
        <v>558</v>
      </c>
      <c r="E329" s="131" t="s">
        <v>575</v>
      </c>
      <c r="F329" s="128" t="s">
        <v>61</v>
      </c>
      <c r="G329" s="249">
        <v>8</v>
      </c>
      <c r="H329" s="239">
        <v>8</v>
      </c>
      <c r="I329" s="147"/>
      <c r="J329" s="239"/>
      <c r="K329" s="239"/>
      <c r="L329" s="239"/>
      <c r="M329" s="287">
        <v>0.36</v>
      </c>
    </row>
    <row r="330" spans="1:13" ht="51">
      <c r="A330" s="147" t="s">
        <v>576</v>
      </c>
      <c r="B330" s="244" t="s">
        <v>530</v>
      </c>
      <c r="C330" s="147" t="s">
        <v>556</v>
      </c>
      <c r="D330" s="147" t="s">
        <v>577</v>
      </c>
      <c r="E330" s="131" t="s">
        <v>575</v>
      </c>
      <c r="F330" s="128" t="s">
        <v>61</v>
      </c>
      <c r="G330" s="249">
        <v>8</v>
      </c>
      <c r="H330" s="239">
        <v>8</v>
      </c>
      <c r="I330" s="147"/>
      <c r="J330" s="239"/>
      <c r="K330" s="239"/>
      <c r="L330" s="239"/>
      <c r="M330" s="287">
        <v>0.63</v>
      </c>
    </row>
    <row r="331" spans="1:13" ht="38.25">
      <c r="A331" s="147" t="s">
        <v>578</v>
      </c>
      <c r="B331" s="244" t="s">
        <v>530</v>
      </c>
      <c r="C331" s="147" t="s">
        <v>556</v>
      </c>
      <c r="D331" s="147" t="s">
        <v>558</v>
      </c>
      <c r="E331" s="131" t="s">
        <v>575</v>
      </c>
      <c r="F331" s="128" t="s">
        <v>75</v>
      </c>
      <c r="G331" s="249">
        <v>8</v>
      </c>
      <c r="H331" s="239">
        <v>8</v>
      </c>
      <c r="I331" s="147"/>
      <c r="J331" s="239"/>
      <c r="K331" s="239"/>
      <c r="L331" s="239"/>
      <c r="M331" s="287">
        <v>0.52</v>
      </c>
    </row>
    <row r="332" spans="1:13" ht="25.5">
      <c r="A332" s="147" t="s">
        <v>579</v>
      </c>
      <c r="B332" s="244" t="s">
        <v>530</v>
      </c>
      <c r="C332" s="147" t="s">
        <v>556</v>
      </c>
      <c r="D332" s="147" t="s">
        <v>577</v>
      </c>
      <c r="E332" s="131" t="s">
        <v>575</v>
      </c>
      <c r="F332" s="128" t="s">
        <v>179</v>
      </c>
      <c r="G332" s="249">
        <v>8</v>
      </c>
      <c r="H332" s="239">
        <v>8</v>
      </c>
      <c r="I332" s="147"/>
      <c r="J332" s="239"/>
      <c r="K332" s="239"/>
      <c r="L332" s="239"/>
      <c r="M332" s="287">
        <v>0.41</v>
      </c>
    </row>
    <row r="333" spans="1:13" ht="25.5">
      <c r="A333" s="147" t="s">
        <v>580</v>
      </c>
      <c r="B333" s="244" t="s">
        <v>530</v>
      </c>
      <c r="C333" s="147" t="s">
        <v>556</v>
      </c>
      <c r="D333" s="147" t="s">
        <v>577</v>
      </c>
      <c r="E333" s="131" t="s">
        <v>575</v>
      </c>
      <c r="F333" s="128" t="s">
        <v>61</v>
      </c>
      <c r="G333" s="249">
        <v>8</v>
      </c>
      <c r="H333" s="239">
        <v>8</v>
      </c>
      <c r="I333" s="147"/>
      <c r="J333" s="239"/>
      <c r="K333" s="239"/>
      <c r="L333" s="239"/>
      <c r="M333" s="287">
        <v>0.16</v>
      </c>
    </row>
    <row r="334" spans="1:13" ht="38.25">
      <c r="A334" s="147" t="s">
        <v>581</v>
      </c>
      <c r="B334" s="244" t="s">
        <v>530</v>
      </c>
      <c r="C334" s="147" t="s">
        <v>556</v>
      </c>
      <c r="D334" s="147" t="s">
        <v>573</v>
      </c>
      <c r="E334" s="131" t="s">
        <v>582</v>
      </c>
      <c r="F334" s="128" t="s">
        <v>61</v>
      </c>
      <c r="G334" s="249">
        <v>8</v>
      </c>
      <c r="H334" s="241">
        <v>8</v>
      </c>
      <c r="I334" s="242"/>
      <c r="J334" s="241"/>
      <c r="K334" s="241"/>
      <c r="L334" s="241"/>
      <c r="M334" s="287">
        <v>0.34</v>
      </c>
    </row>
    <row r="335" spans="1:13" ht="25.5">
      <c r="A335" s="147" t="s">
        <v>583</v>
      </c>
      <c r="B335" s="244" t="s">
        <v>530</v>
      </c>
      <c r="C335" s="147" t="s">
        <v>556</v>
      </c>
      <c r="D335" s="147" t="s">
        <v>573</v>
      </c>
      <c r="E335" s="131" t="s">
        <v>582</v>
      </c>
      <c r="F335" s="128" t="s">
        <v>63</v>
      </c>
      <c r="G335" s="249">
        <v>8</v>
      </c>
      <c r="H335" s="241">
        <v>4</v>
      </c>
      <c r="I335" s="242"/>
      <c r="J335" s="241"/>
      <c r="K335" s="241"/>
      <c r="L335" s="241"/>
      <c r="M335" s="287">
        <v>0.52</v>
      </c>
    </row>
    <row r="336" spans="1:13" ht="25.5">
      <c r="A336" s="147" t="s">
        <v>584</v>
      </c>
      <c r="B336" s="244" t="s">
        <v>530</v>
      </c>
      <c r="C336" s="147" t="s">
        <v>556</v>
      </c>
      <c r="D336" s="147" t="s">
        <v>573</v>
      </c>
      <c r="E336" s="131" t="s">
        <v>582</v>
      </c>
      <c r="F336" s="128" t="s">
        <v>179</v>
      </c>
      <c r="G336" s="249">
        <v>8</v>
      </c>
      <c r="H336" s="241">
        <v>8</v>
      </c>
      <c r="I336" s="242"/>
      <c r="J336" s="241"/>
      <c r="K336" s="241"/>
      <c r="L336" s="241"/>
      <c r="M336" s="287">
        <v>0.14000000000000001</v>
      </c>
    </row>
    <row r="337" spans="1:13" ht="25.5">
      <c r="A337" s="147" t="s">
        <v>585</v>
      </c>
      <c r="B337" s="244" t="s">
        <v>530</v>
      </c>
      <c r="C337" s="147" t="s">
        <v>556</v>
      </c>
      <c r="D337" s="147" t="s">
        <v>567</v>
      </c>
      <c r="E337" s="131" t="s">
        <v>586</v>
      </c>
      <c r="F337" s="128" t="s">
        <v>454</v>
      </c>
      <c r="G337" s="249">
        <v>8</v>
      </c>
      <c r="H337" s="241">
        <v>11</v>
      </c>
      <c r="I337" s="242"/>
      <c r="J337" s="241"/>
      <c r="K337" s="241"/>
      <c r="L337" s="241"/>
      <c r="M337" s="287">
        <v>0.36</v>
      </c>
    </row>
    <row r="338" spans="1:13" ht="25.5">
      <c r="A338" s="147" t="s">
        <v>587</v>
      </c>
      <c r="B338" s="244" t="s">
        <v>530</v>
      </c>
      <c r="C338" s="147" t="s">
        <v>556</v>
      </c>
      <c r="D338" s="147" t="s">
        <v>567</v>
      </c>
      <c r="E338" s="131" t="s">
        <v>586</v>
      </c>
      <c r="F338" s="128" t="s">
        <v>179</v>
      </c>
      <c r="G338" s="249">
        <v>8</v>
      </c>
      <c r="H338" s="241">
        <v>11</v>
      </c>
      <c r="I338" s="242"/>
      <c r="J338" s="241"/>
      <c r="K338" s="241"/>
      <c r="L338" s="241"/>
      <c r="M338" s="287">
        <v>0.74</v>
      </c>
    </row>
    <row r="339" spans="1:13" ht="60" customHeight="1">
      <c r="A339" s="147" t="s">
        <v>588</v>
      </c>
      <c r="B339" s="244" t="s">
        <v>530</v>
      </c>
      <c r="C339" s="147" t="s">
        <v>556</v>
      </c>
      <c r="D339" s="147" t="s">
        <v>567</v>
      </c>
      <c r="E339" s="131" t="s">
        <v>586</v>
      </c>
      <c r="F339" s="128" t="s">
        <v>589</v>
      </c>
      <c r="G339" s="128">
        <v>8</v>
      </c>
      <c r="H339" s="239">
        <v>11</v>
      </c>
      <c r="I339" s="147"/>
      <c r="J339" s="239"/>
      <c r="K339" s="239"/>
      <c r="L339" s="239"/>
      <c r="M339" s="287">
        <v>0.69</v>
      </c>
    </row>
    <row r="340" spans="1:13" ht="61.5" customHeight="1">
      <c r="A340" s="147" t="s">
        <v>590</v>
      </c>
      <c r="B340" s="244" t="s">
        <v>530</v>
      </c>
      <c r="C340" s="147" t="s">
        <v>556</v>
      </c>
      <c r="D340" s="147" t="s">
        <v>570</v>
      </c>
      <c r="E340" s="131" t="s">
        <v>591</v>
      </c>
      <c r="F340" s="128" t="s">
        <v>61</v>
      </c>
      <c r="G340" s="128">
        <v>8</v>
      </c>
      <c r="H340" s="239">
        <v>8</v>
      </c>
      <c r="I340" s="147"/>
      <c r="J340" s="239"/>
      <c r="K340" s="239"/>
      <c r="L340" s="239"/>
      <c r="M340" s="290">
        <v>0.64</v>
      </c>
    </row>
    <row r="341" spans="1:13" ht="72" customHeight="1">
      <c r="A341" s="147" t="s">
        <v>592</v>
      </c>
      <c r="B341" s="244" t="s">
        <v>530</v>
      </c>
      <c r="C341" s="147" t="s">
        <v>556</v>
      </c>
      <c r="D341" s="147" t="s">
        <v>570</v>
      </c>
      <c r="E341" s="131" t="s">
        <v>591</v>
      </c>
      <c r="F341" s="128" t="s">
        <v>179</v>
      </c>
      <c r="G341" s="128">
        <v>8</v>
      </c>
      <c r="H341" s="239">
        <v>9</v>
      </c>
      <c r="I341" s="147"/>
      <c r="J341" s="239"/>
      <c r="K341" s="239"/>
      <c r="L341" s="239"/>
      <c r="M341" s="290">
        <v>0.54</v>
      </c>
    </row>
    <row r="342" spans="1:13" ht="55.5" customHeight="1">
      <c r="A342" s="147" t="s">
        <v>593</v>
      </c>
      <c r="B342" s="244" t="s">
        <v>530</v>
      </c>
      <c r="C342" s="147" t="s">
        <v>556</v>
      </c>
      <c r="D342" s="147" t="s">
        <v>570</v>
      </c>
      <c r="E342" s="131" t="s">
        <v>591</v>
      </c>
      <c r="F342" s="128" t="s">
        <v>179</v>
      </c>
      <c r="G342" s="128">
        <v>8</v>
      </c>
      <c r="H342" s="239">
        <v>9</v>
      </c>
      <c r="I342" s="147"/>
      <c r="J342" s="239"/>
      <c r="K342" s="239"/>
      <c r="L342" s="239"/>
      <c r="M342" s="290">
        <v>0.56000000000000005</v>
      </c>
    </row>
    <row r="343" spans="1:13" ht="51" customHeight="1">
      <c r="A343" s="147" t="s">
        <v>594</v>
      </c>
      <c r="B343" s="244" t="s">
        <v>530</v>
      </c>
      <c r="C343" s="147" t="s">
        <v>556</v>
      </c>
      <c r="D343" s="147" t="s">
        <v>570</v>
      </c>
      <c r="E343" s="131" t="s">
        <v>591</v>
      </c>
      <c r="F343" s="258" t="s">
        <v>179</v>
      </c>
      <c r="G343" s="128">
        <v>8</v>
      </c>
      <c r="H343" s="239">
        <v>9</v>
      </c>
      <c r="I343" s="147"/>
      <c r="J343" s="239"/>
      <c r="K343" s="239"/>
      <c r="L343" s="239"/>
      <c r="M343" s="290">
        <v>0.52</v>
      </c>
    </row>
    <row r="344" spans="1:13" ht="55.5" customHeight="1">
      <c r="A344" s="147" t="s">
        <v>595</v>
      </c>
      <c r="B344" s="244" t="s">
        <v>530</v>
      </c>
      <c r="C344" s="147" t="s">
        <v>556</v>
      </c>
      <c r="D344" s="147" t="s">
        <v>570</v>
      </c>
      <c r="E344" s="131" t="s">
        <v>591</v>
      </c>
      <c r="F344" s="128" t="s">
        <v>179</v>
      </c>
      <c r="G344" s="128">
        <v>8</v>
      </c>
      <c r="H344" s="239">
        <v>9</v>
      </c>
      <c r="I344" s="147"/>
      <c r="J344" s="239"/>
      <c r="K344" s="239"/>
      <c r="L344" s="239"/>
      <c r="M344" s="290">
        <v>0.54</v>
      </c>
    </row>
    <row r="345" spans="1:13" ht="60" customHeight="1">
      <c r="A345" s="147" t="s">
        <v>596</v>
      </c>
      <c r="B345" s="244" t="s">
        <v>530</v>
      </c>
      <c r="C345" s="147" t="s">
        <v>599</v>
      </c>
      <c r="D345" s="147" t="s">
        <v>598</v>
      </c>
      <c r="E345" s="147" t="s">
        <v>597</v>
      </c>
      <c r="F345" s="128" t="s">
        <v>62</v>
      </c>
      <c r="G345" s="128">
        <v>3</v>
      </c>
      <c r="H345" s="239">
        <v>9</v>
      </c>
      <c r="I345" s="147"/>
      <c r="J345" s="239"/>
      <c r="K345" s="239"/>
      <c r="L345" s="239"/>
      <c r="M345" s="291">
        <v>0.36</v>
      </c>
    </row>
    <row r="346" spans="1:13" ht="42" customHeight="1">
      <c r="A346" s="147" t="s">
        <v>600</v>
      </c>
      <c r="B346" s="244" t="s">
        <v>530</v>
      </c>
      <c r="C346" s="147" t="s">
        <v>599</v>
      </c>
      <c r="D346" s="147" t="s">
        <v>602</v>
      </c>
      <c r="E346" s="147" t="s">
        <v>601</v>
      </c>
      <c r="F346" s="128" t="s">
        <v>62</v>
      </c>
      <c r="G346" s="128">
        <v>3</v>
      </c>
      <c r="H346" s="239">
        <v>9</v>
      </c>
      <c r="I346" s="147"/>
      <c r="J346" s="239"/>
      <c r="K346" s="239"/>
      <c r="L346" s="239"/>
      <c r="M346" s="290">
        <v>0.35</v>
      </c>
    </row>
    <row r="347" spans="1:13" ht="54" customHeight="1">
      <c r="A347" s="147" t="s">
        <v>603</v>
      </c>
      <c r="B347" s="244" t="s">
        <v>530</v>
      </c>
      <c r="C347" s="147" t="s">
        <v>599</v>
      </c>
      <c r="D347" s="147" t="s">
        <v>602</v>
      </c>
      <c r="E347" s="147" t="s">
        <v>604</v>
      </c>
      <c r="F347" s="128" t="s">
        <v>62</v>
      </c>
      <c r="G347" s="128">
        <v>3</v>
      </c>
      <c r="H347" s="239">
        <v>9</v>
      </c>
      <c r="I347" s="147"/>
      <c r="J347" s="239"/>
      <c r="K347" s="239"/>
      <c r="L347" s="239"/>
      <c r="M347" s="290">
        <v>0.14000000000000001</v>
      </c>
    </row>
    <row r="348" spans="1:13" ht="57" customHeight="1">
      <c r="A348" s="147" t="s">
        <v>605</v>
      </c>
      <c r="B348" s="244" t="s">
        <v>530</v>
      </c>
      <c r="C348" s="147" t="s">
        <v>599</v>
      </c>
      <c r="D348" s="147" t="s">
        <v>607</v>
      </c>
      <c r="E348" s="147" t="s">
        <v>606</v>
      </c>
      <c r="F348" s="128" t="s">
        <v>62</v>
      </c>
      <c r="G348" s="128">
        <v>3</v>
      </c>
      <c r="H348" s="239">
        <v>9</v>
      </c>
      <c r="I348" s="147"/>
      <c r="J348" s="239"/>
      <c r="K348" s="239"/>
      <c r="L348" s="239"/>
      <c r="M348" s="290">
        <v>0.45</v>
      </c>
    </row>
    <row r="349" spans="1:13" ht="33.75" customHeight="1">
      <c r="A349" s="147" t="s">
        <v>608</v>
      </c>
      <c r="B349" s="244" t="s">
        <v>530</v>
      </c>
      <c r="C349" s="147" t="s">
        <v>599</v>
      </c>
      <c r="D349" s="147" t="s">
        <v>598</v>
      </c>
      <c r="E349" s="147" t="s">
        <v>609</v>
      </c>
      <c r="F349" s="128" t="s">
        <v>179</v>
      </c>
      <c r="G349" s="128">
        <v>3</v>
      </c>
      <c r="H349" s="239">
        <v>9</v>
      </c>
      <c r="I349" s="147"/>
      <c r="J349" s="239"/>
      <c r="K349" s="239"/>
      <c r="L349" s="239"/>
      <c r="M349" s="290">
        <v>0.21</v>
      </c>
    </row>
    <row r="350" spans="1:13" ht="54" customHeight="1">
      <c r="A350" s="147" t="s">
        <v>610</v>
      </c>
      <c r="B350" s="244" t="s">
        <v>530</v>
      </c>
      <c r="C350" s="147" t="s">
        <v>599</v>
      </c>
      <c r="D350" s="147" t="s">
        <v>607</v>
      </c>
      <c r="E350" s="147" t="s">
        <v>611</v>
      </c>
      <c r="F350" s="128" t="s">
        <v>73</v>
      </c>
      <c r="G350" s="128">
        <v>3</v>
      </c>
      <c r="H350" s="239">
        <v>9</v>
      </c>
      <c r="I350" s="147"/>
      <c r="J350" s="239"/>
      <c r="K350" s="239"/>
      <c r="L350" s="239"/>
      <c r="M350" s="290">
        <v>0.51</v>
      </c>
    </row>
    <row r="351" spans="1:13" ht="46.5" customHeight="1">
      <c r="A351" s="147" t="s">
        <v>612</v>
      </c>
      <c r="B351" s="244" t="s">
        <v>530</v>
      </c>
      <c r="C351" s="147" t="s">
        <v>599</v>
      </c>
      <c r="D351" s="147" t="s">
        <v>598</v>
      </c>
      <c r="E351" s="147" t="s">
        <v>613</v>
      </c>
      <c r="F351" s="128" t="s">
        <v>73</v>
      </c>
      <c r="G351" s="128">
        <v>3</v>
      </c>
      <c r="H351" s="239">
        <v>9</v>
      </c>
      <c r="I351" s="147"/>
      <c r="J351" s="239"/>
      <c r="K351" s="239"/>
      <c r="L351" s="239"/>
      <c r="M351" s="290">
        <v>0.56999999999999995</v>
      </c>
    </row>
    <row r="352" spans="1:13" ht="75.75" customHeight="1">
      <c r="A352" s="147" t="s">
        <v>614</v>
      </c>
      <c r="B352" s="244" t="s">
        <v>530</v>
      </c>
      <c r="C352" s="147" t="s">
        <v>599</v>
      </c>
      <c r="D352" s="147" t="s">
        <v>598</v>
      </c>
      <c r="E352" s="147" t="s">
        <v>615</v>
      </c>
      <c r="F352" s="128" t="s">
        <v>73</v>
      </c>
      <c r="G352" s="128">
        <v>3</v>
      </c>
      <c r="H352" s="239">
        <v>9</v>
      </c>
      <c r="I352" s="147"/>
      <c r="J352" s="239"/>
      <c r="K352" s="239"/>
      <c r="L352" s="239"/>
      <c r="M352" s="287">
        <v>0.25</v>
      </c>
    </row>
    <row r="353" spans="1:13" ht="50.25" customHeight="1">
      <c r="A353" s="147" t="s">
        <v>616</v>
      </c>
      <c r="B353" s="244" t="s">
        <v>530</v>
      </c>
      <c r="C353" s="147" t="s">
        <v>599</v>
      </c>
      <c r="D353" s="147" t="s">
        <v>602</v>
      </c>
      <c r="E353" s="147" t="s">
        <v>617</v>
      </c>
      <c r="F353" s="128" t="s">
        <v>73</v>
      </c>
      <c r="G353" s="128">
        <v>3</v>
      </c>
      <c r="H353" s="239">
        <v>9</v>
      </c>
      <c r="I353" s="147"/>
      <c r="J353" s="239"/>
      <c r="K353" s="239"/>
      <c r="L353" s="239"/>
      <c r="M353" s="287">
        <v>0.36</v>
      </c>
    </row>
    <row r="354" spans="1:13" ht="54" customHeight="1">
      <c r="A354" s="147" t="s">
        <v>618</v>
      </c>
      <c r="B354" s="244" t="s">
        <v>530</v>
      </c>
      <c r="C354" s="147" t="s">
        <v>599</v>
      </c>
      <c r="D354" s="147" t="s">
        <v>598</v>
      </c>
      <c r="E354" s="147" t="s">
        <v>619</v>
      </c>
      <c r="F354" s="128" t="s">
        <v>74</v>
      </c>
      <c r="G354" s="128">
        <v>3</v>
      </c>
      <c r="H354" s="239">
        <v>9</v>
      </c>
      <c r="I354" s="147"/>
      <c r="J354" s="239"/>
      <c r="K354" s="239"/>
      <c r="L354" s="239"/>
      <c r="M354" s="287">
        <v>0.63</v>
      </c>
    </row>
    <row r="355" spans="1:13" ht="60.75" customHeight="1">
      <c r="A355" s="147" t="s">
        <v>620</v>
      </c>
      <c r="B355" s="244" t="s">
        <v>530</v>
      </c>
      <c r="C355" s="147" t="s">
        <v>599</v>
      </c>
      <c r="D355" s="147" t="s">
        <v>598</v>
      </c>
      <c r="E355" s="147" t="s">
        <v>621</v>
      </c>
      <c r="F355" s="128" t="s">
        <v>622</v>
      </c>
      <c r="G355" s="249">
        <v>3</v>
      </c>
      <c r="H355" s="241">
        <v>9</v>
      </c>
      <c r="I355" s="242"/>
      <c r="J355" s="241"/>
      <c r="K355" s="241"/>
      <c r="L355" s="241"/>
      <c r="M355" s="287">
        <v>0.52</v>
      </c>
    </row>
    <row r="356" spans="1:13" ht="66.75" customHeight="1">
      <c r="A356" s="147" t="s">
        <v>623</v>
      </c>
      <c r="B356" s="244" t="s">
        <v>530</v>
      </c>
      <c r="C356" s="147" t="s">
        <v>599</v>
      </c>
      <c r="D356" s="147" t="s">
        <v>598</v>
      </c>
      <c r="E356" s="147" t="s">
        <v>624</v>
      </c>
      <c r="F356" s="128" t="s">
        <v>622</v>
      </c>
      <c r="G356" s="249">
        <v>3</v>
      </c>
      <c r="H356" s="241">
        <v>9</v>
      </c>
      <c r="I356" s="242"/>
      <c r="J356" s="241"/>
      <c r="K356" s="241"/>
      <c r="L356" s="241"/>
      <c r="M356" s="287">
        <v>0.41</v>
      </c>
    </row>
    <row r="357" spans="1:13" ht="63.75" customHeight="1">
      <c r="A357" s="147" t="s">
        <v>625</v>
      </c>
      <c r="B357" s="244" t="s">
        <v>530</v>
      </c>
      <c r="C357" s="147" t="s">
        <v>599</v>
      </c>
      <c r="D357" s="147" t="s">
        <v>607</v>
      </c>
      <c r="E357" s="147" t="s">
        <v>626</v>
      </c>
      <c r="F357" s="128" t="s">
        <v>73</v>
      </c>
      <c r="G357" s="128">
        <v>3</v>
      </c>
      <c r="H357" s="239">
        <v>9</v>
      </c>
      <c r="I357" s="147"/>
      <c r="J357" s="239"/>
      <c r="K357" s="239"/>
      <c r="L357" s="239"/>
      <c r="M357" s="287">
        <v>0.16</v>
      </c>
    </row>
    <row r="358" spans="1:13" ht="78" customHeight="1">
      <c r="A358" s="147" t="s">
        <v>627</v>
      </c>
      <c r="B358" s="244" t="s">
        <v>530</v>
      </c>
      <c r="C358" s="147" t="s">
        <v>599</v>
      </c>
      <c r="D358" s="147" t="s">
        <v>607</v>
      </c>
      <c r="E358" s="147" t="s">
        <v>628</v>
      </c>
      <c r="F358" s="128" t="s">
        <v>74</v>
      </c>
      <c r="G358" s="128">
        <v>3</v>
      </c>
      <c r="H358" s="239">
        <v>9</v>
      </c>
      <c r="I358" s="147"/>
      <c r="J358" s="239"/>
      <c r="K358" s="239"/>
      <c r="L358" s="239"/>
      <c r="M358" s="287">
        <v>0.34</v>
      </c>
    </row>
    <row r="359" spans="1:13" ht="51.75" customHeight="1">
      <c r="A359" s="147" t="s">
        <v>629</v>
      </c>
      <c r="B359" s="244" t="s">
        <v>530</v>
      </c>
      <c r="C359" s="147" t="s">
        <v>599</v>
      </c>
      <c r="D359" s="147" t="s">
        <v>607</v>
      </c>
      <c r="E359" s="147" t="s">
        <v>630</v>
      </c>
      <c r="F359" s="128" t="s">
        <v>74</v>
      </c>
      <c r="G359" s="128">
        <v>3</v>
      </c>
      <c r="H359" s="239">
        <v>8</v>
      </c>
      <c r="I359" s="147"/>
      <c r="J359" s="239"/>
      <c r="K359" s="239"/>
      <c r="L359" s="239"/>
      <c r="M359" s="287">
        <v>0.52</v>
      </c>
    </row>
    <row r="360" spans="1:13" ht="85.5" customHeight="1">
      <c r="A360" s="147" t="s">
        <v>631</v>
      </c>
      <c r="B360" s="244" t="s">
        <v>530</v>
      </c>
      <c r="C360" s="147" t="s">
        <v>599</v>
      </c>
      <c r="D360" s="147" t="s">
        <v>607</v>
      </c>
      <c r="E360" s="147" t="s">
        <v>632</v>
      </c>
      <c r="F360" s="128" t="s">
        <v>73</v>
      </c>
      <c r="G360" s="249">
        <v>3</v>
      </c>
      <c r="H360" s="241">
        <v>8</v>
      </c>
      <c r="I360" s="242"/>
      <c r="J360" s="241"/>
      <c r="K360" s="241"/>
      <c r="L360" s="241"/>
      <c r="M360" s="287">
        <v>0.14000000000000001</v>
      </c>
    </row>
    <row r="361" spans="1:13" ht="63" customHeight="1">
      <c r="A361" s="147" t="s">
        <v>633</v>
      </c>
      <c r="B361" s="244" t="s">
        <v>530</v>
      </c>
      <c r="C361" s="147" t="s">
        <v>599</v>
      </c>
      <c r="D361" s="335" t="s">
        <v>607</v>
      </c>
      <c r="E361" s="131" t="s">
        <v>634</v>
      </c>
      <c r="F361" s="128" t="s">
        <v>73</v>
      </c>
      <c r="G361" s="249">
        <v>3</v>
      </c>
      <c r="H361" s="241">
        <v>9</v>
      </c>
      <c r="I361" s="242"/>
      <c r="J361" s="241"/>
      <c r="K361" s="241"/>
      <c r="L361" s="241"/>
      <c r="M361" s="287">
        <v>0.36</v>
      </c>
    </row>
    <row r="362" spans="1:13" ht="69" customHeight="1">
      <c r="A362" s="147" t="s">
        <v>635</v>
      </c>
      <c r="B362" s="244" t="s">
        <v>530</v>
      </c>
      <c r="C362" s="147" t="s">
        <v>599</v>
      </c>
      <c r="D362" s="335"/>
      <c r="E362" s="131" t="s">
        <v>634</v>
      </c>
      <c r="F362" s="128" t="s">
        <v>71</v>
      </c>
      <c r="G362" s="249">
        <v>3</v>
      </c>
      <c r="H362" s="241">
        <v>9</v>
      </c>
      <c r="I362" s="242"/>
      <c r="J362" s="241"/>
      <c r="K362" s="241"/>
      <c r="L362" s="241"/>
      <c r="M362" s="287">
        <v>0.74</v>
      </c>
    </row>
    <row r="363" spans="1:13" ht="65.25" customHeight="1">
      <c r="A363" s="147" t="s">
        <v>636</v>
      </c>
      <c r="B363" s="244" t="s">
        <v>530</v>
      </c>
      <c r="C363" s="147" t="s">
        <v>599</v>
      </c>
      <c r="D363" s="147" t="s">
        <v>607</v>
      </c>
      <c r="E363" s="147" t="s">
        <v>637</v>
      </c>
      <c r="F363" s="128" t="s">
        <v>73</v>
      </c>
      <c r="G363" s="249">
        <v>3</v>
      </c>
      <c r="H363" s="241">
        <v>9</v>
      </c>
      <c r="I363" s="242"/>
      <c r="J363" s="241"/>
      <c r="K363" s="241"/>
      <c r="L363" s="241"/>
      <c r="M363" s="287">
        <v>0.69</v>
      </c>
    </row>
    <row r="364" spans="1:13" ht="66.75" customHeight="1">
      <c r="A364" s="147" t="s">
        <v>638</v>
      </c>
      <c r="B364" s="244" t="s">
        <v>530</v>
      </c>
      <c r="C364" s="147" t="s">
        <v>599</v>
      </c>
      <c r="D364" s="147" t="s">
        <v>602</v>
      </c>
      <c r="E364" s="147" t="s">
        <v>639</v>
      </c>
      <c r="F364" s="128" t="s">
        <v>61</v>
      </c>
      <c r="G364" s="249">
        <v>3</v>
      </c>
      <c r="H364" s="241">
        <v>9</v>
      </c>
      <c r="I364" s="242"/>
      <c r="J364" s="241"/>
      <c r="K364" s="241"/>
      <c r="L364" s="241"/>
      <c r="M364" s="290">
        <v>0.64</v>
      </c>
    </row>
    <row r="365" spans="1:13" ht="60" customHeight="1">
      <c r="A365" s="147" t="s">
        <v>640</v>
      </c>
      <c r="B365" s="244" t="s">
        <v>530</v>
      </c>
      <c r="C365" s="147" t="s">
        <v>599</v>
      </c>
      <c r="D365" s="147" t="s">
        <v>602</v>
      </c>
      <c r="E365" s="147" t="s">
        <v>641</v>
      </c>
      <c r="F365" s="128" t="s">
        <v>73</v>
      </c>
      <c r="G365" s="249">
        <v>3</v>
      </c>
      <c r="H365" s="241">
        <v>9</v>
      </c>
      <c r="I365" s="242"/>
      <c r="J365" s="241"/>
      <c r="K365" s="241"/>
      <c r="L365" s="241"/>
      <c r="M365" s="290">
        <v>0.54</v>
      </c>
    </row>
    <row r="366" spans="1:13" ht="80.25" customHeight="1">
      <c r="A366" s="147" t="s">
        <v>642</v>
      </c>
      <c r="B366" s="244" t="s">
        <v>530</v>
      </c>
      <c r="C366" s="147" t="s">
        <v>599</v>
      </c>
      <c r="D366" s="147" t="s">
        <v>598</v>
      </c>
      <c r="E366" s="147" t="s">
        <v>643</v>
      </c>
      <c r="F366" s="128" t="s">
        <v>73</v>
      </c>
      <c r="G366" s="249">
        <v>3</v>
      </c>
      <c r="H366" s="241">
        <v>9</v>
      </c>
      <c r="I366" s="242"/>
      <c r="J366" s="241"/>
      <c r="K366" s="241"/>
      <c r="L366" s="241"/>
      <c r="M366" s="290">
        <v>0.56000000000000005</v>
      </c>
    </row>
    <row r="367" spans="1:13" ht="67.5" customHeight="1">
      <c r="A367" s="147" t="s">
        <v>644</v>
      </c>
      <c r="B367" s="244" t="s">
        <v>530</v>
      </c>
      <c r="C367" s="147" t="s">
        <v>599</v>
      </c>
      <c r="D367" s="147" t="s">
        <v>598</v>
      </c>
      <c r="E367" s="147" t="s">
        <v>645</v>
      </c>
      <c r="F367" s="128" t="s">
        <v>73</v>
      </c>
      <c r="G367" s="249">
        <v>3</v>
      </c>
      <c r="H367" s="241">
        <v>11</v>
      </c>
      <c r="I367" s="242"/>
      <c r="J367" s="241"/>
      <c r="K367" s="241"/>
      <c r="L367" s="241"/>
      <c r="M367" s="289">
        <v>0.25</v>
      </c>
    </row>
    <row r="368" spans="1:13" ht="72" customHeight="1">
      <c r="A368" s="147" t="s">
        <v>646</v>
      </c>
      <c r="B368" s="244" t="s">
        <v>530</v>
      </c>
      <c r="C368" s="147" t="s">
        <v>599</v>
      </c>
      <c r="D368" s="147" t="s">
        <v>598</v>
      </c>
      <c r="E368" s="147" t="s">
        <v>647</v>
      </c>
      <c r="F368" s="128" t="s">
        <v>73</v>
      </c>
      <c r="G368" s="249">
        <v>3</v>
      </c>
      <c r="H368" s="241">
        <v>11</v>
      </c>
      <c r="I368" s="242"/>
      <c r="J368" s="241"/>
      <c r="K368" s="241"/>
      <c r="L368" s="241"/>
      <c r="M368" s="289">
        <v>0.26</v>
      </c>
    </row>
    <row r="369" spans="1:13" ht="78" customHeight="1">
      <c r="A369" s="147" t="s">
        <v>648</v>
      </c>
      <c r="B369" s="244" t="s">
        <v>530</v>
      </c>
      <c r="C369" s="147" t="s">
        <v>599</v>
      </c>
      <c r="D369" s="147" t="s">
        <v>598</v>
      </c>
      <c r="E369" s="147" t="s">
        <v>649</v>
      </c>
      <c r="F369" s="128" t="s">
        <v>73</v>
      </c>
      <c r="G369" s="249">
        <v>3</v>
      </c>
      <c r="H369" s="241">
        <v>11</v>
      </c>
      <c r="I369" s="242"/>
      <c r="J369" s="241"/>
      <c r="K369" s="241"/>
      <c r="L369" s="241"/>
      <c r="M369" s="289">
        <v>0.27</v>
      </c>
    </row>
    <row r="370" spans="1:13" ht="89.25" customHeight="1">
      <c r="A370" s="147" t="s">
        <v>650</v>
      </c>
      <c r="B370" s="244" t="s">
        <v>530</v>
      </c>
      <c r="C370" s="147" t="s">
        <v>599</v>
      </c>
      <c r="D370" s="147" t="s">
        <v>598</v>
      </c>
      <c r="E370" s="147" t="s">
        <v>651</v>
      </c>
      <c r="F370" s="128" t="s">
        <v>73</v>
      </c>
      <c r="G370" s="249">
        <v>3</v>
      </c>
      <c r="H370" s="241">
        <v>11</v>
      </c>
      <c r="I370" s="242"/>
      <c r="J370" s="241"/>
      <c r="K370" s="241"/>
      <c r="L370" s="241"/>
      <c r="M370" s="289">
        <v>0.54</v>
      </c>
    </row>
    <row r="371" spans="1:13" ht="71.25" customHeight="1">
      <c r="A371" s="147" t="s">
        <v>652</v>
      </c>
      <c r="B371" s="244" t="s">
        <v>530</v>
      </c>
      <c r="C371" s="147" t="s">
        <v>599</v>
      </c>
      <c r="D371" s="147" t="s">
        <v>598</v>
      </c>
      <c r="E371" s="147" t="s">
        <v>653</v>
      </c>
      <c r="F371" s="128" t="s">
        <v>73</v>
      </c>
      <c r="G371" s="249">
        <v>3</v>
      </c>
      <c r="H371" s="241">
        <v>11</v>
      </c>
      <c r="I371" s="242"/>
      <c r="J371" s="241"/>
      <c r="K371" s="241"/>
      <c r="L371" s="241"/>
      <c r="M371" s="289">
        <v>0.26</v>
      </c>
    </row>
    <row r="372" spans="1:13" ht="74.25" customHeight="1">
      <c r="A372" s="147" t="s">
        <v>654</v>
      </c>
      <c r="B372" s="244" t="s">
        <v>530</v>
      </c>
      <c r="C372" s="147" t="s">
        <v>599</v>
      </c>
      <c r="D372" s="147" t="s">
        <v>598</v>
      </c>
      <c r="E372" s="147" t="s">
        <v>655</v>
      </c>
      <c r="F372" s="128" t="s">
        <v>73</v>
      </c>
      <c r="G372" s="249">
        <v>3</v>
      </c>
      <c r="H372" s="241">
        <v>11</v>
      </c>
      <c r="I372" s="242"/>
      <c r="J372" s="241"/>
      <c r="K372" s="241"/>
      <c r="L372" s="241"/>
      <c r="M372" s="289">
        <v>0.36</v>
      </c>
    </row>
    <row r="373" spans="1:13" ht="70.5" customHeight="1">
      <c r="A373" s="147" t="s">
        <v>656</v>
      </c>
      <c r="B373" s="244" t="s">
        <v>530</v>
      </c>
      <c r="C373" s="147" t="s">
        <v>599</v>
      </c>
      <c r="D373" s="147" t="s">
        <v>598</v>
      </c>
      <c r="E373" s="147" t="s">
        <v>657</v>
      </c>
      <c r="F373" s="128" t="s">
        <v>179</v>
      </c>
      <c r="G373" s="249">
        <v>3</v>
      </c>
      <c r="H373" s="241">
        <v>9</v>
      </c>
      <c r="I373" s="242"/>
      <c r="J373" s="241"/>
      <c r="K373" s="241"/>
      <c r="L373" s="241"/>
      <c r="M373" s="289">
        <v>0.35</v>
      </c>
    </row>
    <row r="374" spans="1:13" ht="75.75" customHeight="1">
      <c r="A374" s="147" t="s">
        <v>658</v>
      </c>
      <c r="B374" s="244" t="s">
        <v>530</v>
      </c>
      <c r="C374" s="147" t="s">
        <v>599</v>
      </c>
      <c r="D374" s="147" t="s">
        <v>598</v>
      </c>
      <c r="E374" s="147" t="s">
        <v>659</v>
      </c>
      <c r="F374" s="128" t="s">
        <v>73</v>
      </c>
      <c r="G374" s="249">
        <v>3</v>
      </c>
      <c r="H374" s="241">
        <v>9</v>
      </c>
      <c r="I374" s="242"/>
      <c r="J374" s="241"/>
      <c r="K374" s="241"/>
      <c r="L374" s="241"/>
      <c r="M374" s="289">
        <v>0.54</v>
      </c>
    </row>
    <row r="375" spans="1:13" ht="70.5" customHeight="1">
      <c r="A375" s="147" t="s">
        <v>660</v>
      </c>
      <c r="B375" s="244" t="s">
        <v>530</v>
      </c>
      <c r="C375" s="147" t="s">
        <v>599</v>
      </c>
      <c r="D375" s="147" t="s">
        <v>598</v>
      </c>
      <c r="E375" s="147" t="s">
        <v>661</v>
      </c>
      <c r="F375" s="128" t="s">
        <v>73</v>
      </c>
      <c r="G375" s="249">
        <v>3</v>
      </c>
      <c r="H375" s="241">
        <v>9</v>
      </c>
      <c r="I375" s="242"/>
      <c r="J375" s="241"/>
      <c r="K375" s="241"/>
      <c r="L375" s="241"/>
      <c r="M375" s="289">
        <v>0.52</v>
      </c>
    </row>
    <row r="376" spans="1:13" ht="79.5" customHeight="1">
      <c r="A376" s="147" t="s">
        <v>662</v>
      </c>
      <c r="B376" s="244" t="s">
        <v>530</v>
      </c>
      <c r="C376" s="147" t="s">
        <v>599</v>
      </c>
      <c r="D376" s="147" t="s">
        <v>598</v>
      </c>
      <c r="E376" s="147" t="s">
        <v>663</v>
      </c>
      <c r="F376" s="128" t="s">
        <v>73</v>
      </c>
      <c r="G376" s="249">
        <v>3</v>
      </c>
      <c r="H376" s="241">
        <v>9</v>
      </c>
      <c r="I376" s="242"/>
      <c r="J376" s="241"/>
      <c r="K376" s="241"/>
      <c r="L376" s="241"/>
      <c r="M376" s="289">
        <v>0.57999999999999996</v>
      </c>
    </row>
    <row r="377" spans="1:13" ht="71.25" customHeight="1">
      <c r="A377" s="147" t="s">
        <v>664</v>
      </c>
      <c r="B377" s="244" t="s">
        <v>530</v>
      </c>
      <c r="C377" s="147" t="s">
        <v>599</v>
      </c>
      <c r="D377" s="147" t="s">
        <v>598</v>
      </c>
      <c r="E377" s="147" t="s">
        <v>665</v>
      </c>
      <c r="F377" s="128" t="s">
        <v>73</v>
      </c>
      <c r="G377" s="249">
        <v>3</v>
      </c>
      <c r="H377" s="241">
        <v>9</v>
      </c>
      <c r="I377" s="242"/>
      <c r="J377" s="241"/>
      <c r="K377" s="241"/>
      <c r="L377" s="241"/>
      <c r="M377" s="289">
        <v>0.54</v>
      </c>
    </row>
    <row r="378" spans="1:13" ht="67.5" customHeight="1">
      <c r="A378" s="147" t="s">
        <v>666</v>
      </c>
      <c r="B378" s="244" t="s">
        <v>530</v>
      </c>
      <c r="C378" s="147" t="s">
        <v>599</v>
      </c>
      <c r="D378" s="147" t="s">
        <v>598</v>
      </c>
      <c r="E378" s="147" t="s">
        <v>667</v>
      </c>
      <c r="F378" s="128" t="s">
        <v>73</v>
      </c>
      <c r="G378" s="249">
        <v>3</v>
      </c>
      <c r="H378" s="241">
        <v>9</v>
      </c>
      <c r="I378" s="242"/>
      <c r="J378" s="241"/>
      <c r="K378" s="241"/>
      <c r="L378" s="241"/>
      <c r="M378" s="289">
        <v>0.56000000000000005</v>
      </c>
    </row>
    <row r="379" spans="1:13" ht="73.5" customHeight="1">
      <c r="A379" s="147" t="s">
        <v>668</v>
      </c>
      <c r="B379" s="244" t="s">
        <v>530</v>
      </c>
      <c r="C379" s="147" t="s">
        <v>599</v>
      </c>
      <c r="D379" s="147" t="s">
        <v>598</v>
      </c>
      <c r="E379" s="147" t="s">
        <v>669</v>
      </c>
      <c r="F379" s="128" t="s">
        <v>61</v>
      </c>
      <c r="G379" s="249">
        <v>3</v>
      </c>
      <c r="H379" s="241">
        <v>9</v>
      </c>
      <c r="I379" s="242"/>
      <c r="J379" s="241"/>
      <c r="K379" s="241"/>
      <c r="L379" s="241"/>
      <c r="M379" s="289">
        <v>0.35</v>
      </c>
    </row>
    <row r="380" spans="1:13" ht="86.25" customHeight="1">
      <c r="A380" s="147" t="s">
        <v>670</v>
      </c>
      <c r="B380" s="244" t="s">
        <v>530</v>
      </c>
      <c r="C380" s="147" t="s">
        <v>599</v>
      </c>
      <c r="D380" s="147" t="s">
        <v>598</v>
      </c>
      <c r="E380" s="147" t="s">
        <v>671</v>
      </c>
      <c r="F380" s="128" t="s">
        <v>61</v>
      </c>
      <c r="G380" s="249">
        <v>3</v>
      </c>
      <c r="H380" s="241">
        <v>9</v>
      </c>
      <c r="I380" s="242"/>
      <c r="J380" s="241"/>
      <c r="K380" s="241"/>
      <c r="L380" s="241"/>
      <c r="M380" s="289">
        <v>0.51</v>
      </c>
    </row>
    <row r="381" spans="1:13" ht="78.75" customHeight="1">
      <c r="A381" s="147" t="s">
        <v>672</v>
      </c>
      <c r="B381" s="244" t="s">
        <v>530</v>
      </c>
      <c r="C381" s="147" t="s">
        <v>599</v>
      </c>
      <c r="D381" s="147" t="s">
        <v>598</v>
      </c>
      <c r="E381" s="147" t="s">
        <v>673</v>
      </c>
      <c r="F381" s="128" t="s">
        <v>61</v>
      </c>
      <c r="G381" s="249">
        <v>3</v>
      </c>
      <c r="H381" s="241">
        <v>9</v>
      </c>
      <c r="I381" s="242"/>
      <c r="J381" s="241"/>
      <c r="K381" s="241"/>
      <c r="L381" s="241"/>
      <c r="M381" s="289">
        <v>0.52</v>
      </c>
    </row>
    <row r="382" spans="1:13" ht="79.5" customHeight="1">
      <c r="A382" s="147" t="s">
        <v>674</v>
      </c>
      <c r="B382" s="244" t="s">
        <v>530</v>
      </c>
      <c r="C382" s="147" t="s">
        <v>599</v>
      </c>
      <c r="D382" s="147" t="s">
        <v>598</v>
      </c>
      <c r="E382" s="147" t="s">
        <v>675</v>
      </c>
      <c r="F382" s="128" t="s">
        <v>73</v>
      </c>
      <c r="G382" s="249">
        <v>3</v>
      </c>
      <c r="H382" s="241">
        <v>9</v>
      </c>
      <c r="I382" s="242"/>
      <c r="J382" s="241"/>
      <c r="K382" s="241"/>
      <c r="L382" s="241"/>
      <c r="M382" s="289">
        <v>0.36</v>
      </c>
    </row>
    <row r="383" spans="1:13" ht="62.25" customHeight="1">
      <c r="A383" s="147" t="s">
        <v>676</v>
      </c>
      <c r="B383" s="244" t="s">
        <v>530</v>
      </c>
      <c r="C383" s="147" t="s">
        <v>599</v>
      </c>
      <c r="D383" s="147" t="s">
        <v>598</v>
      </c>
      <c r="E383" s="147" t="s">
        <v>677</v>
      </c>
      <c r="F383" s="128" t="s">
        <v>61</v>
      </c>
      <c r="G383" s="128">
        <v>3</v>
      </c>
      <c r="H383" s="239">
        <v>9</v>
      </c>
      <c r="I383" s="147"/>
      <c r="J383" s="239"/>
      <c r="K383" s="239"/>
      <c r="L383" s="239"/>
      <c r="M383" s="289">
        <v>0.64</v>
      </c>
    </row>
    <row r="384" spans="1:13" ht="48" customHeight="1">
      <c r="A384" s="147" t="s">
        <v>678</v>
      </c>
      <c r="B384" s="244" t="s">
        <v>530</v>
      </c>
      <c r="C384" s="147" t="s">
        <v>599</v>
      </c>
      <c r="D384" s="147" t="s">
        <v>598</v>
      </c>
      <c r="E384" s="147" t="s">
        <v>679</v>
      </c>
      <c r="F384" s="128" t="s">
        <v>73</v>
      </c>
      <c r="G384" s="128">
        <v>3</v>
      </c>
      <c r="H384" s="241">
        <v>9</v>
      </c>
      <c r="I384" s="242"/>
      <c r="J384" s="241"/>
      <c r="K384" s="241"/>
      <c r="L384" s="241"/>
      <c r="M384" s="289">
        <v>0.52</v>
      </c>
    </row>
    <row r="385" spans="1:13" ht="62.25" customHeight="1">
      <c r="A385" s="147" t="s">
        <v>680</v>
      </c>
      <c r="B385" s="244" t="s">
        <v>530</v>
      </c>
      <c r="C385" s="147" t="s">
        <v>599</v>
      </c>
      <c r="D385" s="147" t="s">
        <v>598</v>
      </c>
      <c r="E385" s="147" t="s">
        <v>681</v>
      </c>
      <c r="F385" s="128" t="s">
        <v>144</v>
      </c>
      <c r="G385" s="128">
        <v>3</v>
      </c>
      <c r="H385" s="241">
        <v>9</v>
      </c>
      <c r="I385" s="242"/>
      <c r="J385" s="241"/>
      <c r="K385" s="241"/>
      <c r="L385" s="241"/>
      <c r="M385" s="289">
        <v>0.34</v>
      </c>
    </row>
    <row r="386" spans="1:13" ht="79.5" customHeight="1">
      <c r="A386" s="147" t="s">
        <v>682</v>
      </c>
      <c r="B386" s="244" t="s">
        <v>530</v>
      </c>
      <c r="C386" s="147" t="s">
        <v>599</v>
      </c>
      <c r="D386" s="147" t="s">
        <v>598</v>
      </c>
      <c r="E386" s="147" t="s">
        <v>683</v>
      </c>
      <c r="F386" s="128" t="s">
        <v>144</v>
      </c>
      <c r="G386" s="128">
        <v>3</v>
      </c>
      <c r="H386" s="241">
        <v>9</v>
      </c>
      <c r="I386" s="242"/>
      <c r="J386" s="241"/>
      <c r="K386" s="241"/>
      <c r="L386" s="241"/>
      <c r="M386" s="287">
        <v>0.45</v>
      </c>
    </row>
    <row r="387" spans="1:13" ht="66" customHeight="1">
      <c r="A387" s="147" t="s">
        <v>684</v>
      </c>
      <c r="B387" s="244" t="s">
        <v>530</v>
      </c>
      <c r="C387" s="147" t="s">
        <v>599</v>
      </c>
      <c r="D387" s="147" t="s">
        <v>598</v>
      </c>
      <c r="E387" s="147" t="s">
        <v>685</v>
      </c>
      <c r="F387" s="128" t="s">
        <v>61</v>
      </c>
      <c r="G387" s="128">
        <v>3</v>
      </c>
      <c r="H387" s="241">
        <v>9</v>
      </c>
      <c r="I387" s="242"/>
      <c r="J387" s="241"/>
      <c r="K387" s="241"/>
      <c r="L387" s="241"/>
      <c r="M387" s="287">
        <v>0.65</v>
      </c>
    </row>
    <row r="388" spans="1:13" ht="47.25" customHeight="1">
      <c r="A388" s="147" t="s">
        <v>686</v>
      </c>
      <c r="B388" s="244" t="s">
        <v>530</v>
      </c>
      <c r="C388" s="147" t="s">
        <v>599</v>
      </c>
      <c r="D388" s="147" t="s">
        <v>598</v>
      </c>
      <c r="E388" s="147" t="s">
        <v>687</v>
      </c>
      <c r="F388" s="128" t="s">
        <v>61</v>
      </c>
      <c r="G388" s="128">
        <v>3</v>
      </c>
      <c r="H388" s="241">
        <v>9</v>
      </c>
      <c r="I388" s="242"/>
      <c r="J388" s="241"/>
      <c r="K388" s="241"/>
      <c r="L388" s="241"/>
      <c r="M388" s="287">
        <v>0.63</v>
      </c>
    </row>
    <row r="389" spans="1:13" ht="59.25" customHeight="1">
      <c r="A389" s="147" t="s">
        <v>688</v>
      </c>
      <c r="B389" s="244" t="s">
        <v>530</v>
      </c>
      <c r="C389" s="147" t="s">
        <v>599</v>
      </c>
      <c r="D389" s="147" t="s">
        <v>607</v>
      </c>
      <c r="E389" s="147" t="s">
        <v>689</v>
      </c>
      <c r="F389" s="128" t="s">
        <v>73</v>
      </c>
      <c r="G389" s="128">
        <v>3</v>
      </c>
      <c r="H389" s="259">
        <v>9</v>
      </c>
      <c r="I389" s="322"/>
      <c r="J389" s="259"/>
      <c r="K389" s="259"/>
      <c r="L389" s="259"/>
      <c r="M389" s="287">
        <v>0.63</v>
      </c>
    </row>
    <row r="390" spans="1:13" ht="38.25">
      <c r="A390" s="131" t="s">
        <v>690</v>
      </c>
      <c r="B390" s="244" t="s">
        <v>530</v>
      </c>
      <c r="C390" s="147" t="s">
        <v>693</v>
      </c>
      <c r="D390" s="147" t="s">
        <v>692</v>
      </c>
      <c r="E390" s="147" t="s">
        <v>691</v>
      </c>
      <c r="F390" s="128" t="s">
        <v>61</v>
      </c>
      <c r="G390" s="249">
        <v>2</v>
      </c>
      <c r="H390" s="241">
        <v>4</v>
      </c>
      <c r="I390" s="242"/>
      <c r="J390" s="241"/>
      <c r="K390" s="241"/>
      <c r="L390" s="241"/>
      <c r="M390" s="287">
        <v>0.36</v>
      </c>
    </row>
    <row r="391" spans="1:13" ht="51">
      <c r="A391" s="147" t="s">
        <v>694</v>
      </c>
      <c r="B391" s="244" t="s">
        <v>530</v>
      </c>
      <c r="C391" s="147" t="s">
        <v>693</v>
      </c>
      <c r="D391" s="147" t="s">
        <v>692</v>
      </c>
      <c r="E391" s="131" t="s">
        <v>695</v>
      </c>
      <c r="F391" s="128" t="s">
        <v>61</v>
      </c>
      <c r="G391" s="249">
        <v>2</v>
      </c>
      <c r="H391" s="241">
        <v>4</v>
      </c>
      <c r="I391" s="242"/>
      <c r="J391" s="241"/>
      <c r="K391" s="241"/>
      <c r="L391" s="241"/>
      <c r="M391" s="287">
        <v>0.25</v>
      </c>
    </row>
    <row r="392" spans="1:13" ht="51">
      <c r="A392" s="147" t="s">
        <v>696</v>
      </c>
      <c r="B392" s="244" t="s">
        <v>530</v>
      </c>
      <c r="C392" s="147" t="s">
        <v>693</v>
      </c>
      <c r="D392" s="147" t="s">
        <v>692</v>
      </c>
      <c r="E392" s="131" t="s">
        <v>695</v>
      </c>
      <c r="F392" s="128" t="s">
        <v>61</v>
      </c>
      <c r="G392" s="249">
        <v>2</v>
      </c>
      <c r="H392" s="241">
        <v>4</v>
      </c>
      <c r="I392" s="242"/>
      <c r="J392" s="241"/>
      <c r="K392" s="241"/>
      <c r="L392" s="241"/>
      <c r="M392" s="287">
        <v>0.52</v>
      </c>
    </row>
    <row r="393" spans="1:13" ht="51">
      <c r="A393" s="147" t="s">
        <v>697</v>
      </c>
      <c r="B393" s="244" t="s">
        <v>530</v>
      </c>
      <c r="C393" s="147" t="s">
        <v>693</v>
      </c>
      <c r="D393" s="147" t="s">
        <v>692</v>
      </c>
      <c r="E393" s="131" t="s">
        <v>695</v>
      </c>
      <c r="F393" s="128" t="s">
        <v>61</v>
      </c>
      <c r="G393" s="249">
        <v>2</v>
      </c>
      <c r="H393" s="241">
        <v>4</v>
      </c>
      <c r="I393" s="242"/>
      <c r="J393" s="241"/>
      <c r="K393" s="241"/>
      <c r="L393" s="241"/>
      <c r="M393" s="287">
        <v>0.25</v>
      </c>
    </row>
    <row r="394" spans="1:13" ht="38.25">
      <c r="A394" s="147" t="s">
        <v>698</v>
      </c>
      <c r="B394" s="244" t="s">
        <v>530</v>
      </c>
      <c r="C394" s="147" t="s">
        <v>693</v>
      </c>
      <c r="D394" s="147" t="s">
        <v>692</v>
      </c>
      <c r="E394" s="131" t="s">
        <v>699</v>
      </c>
      <c r="F394" s="128" t="s">
        <v>61</v>
      </c>
      <c r="G394" s="249">
        <v>2</v>
      </c>
      <c r="H394" s="241">
        <v>4</v>
      </c>
      <c r="I394" s="242"/>
      <c r="J394" s="241"/>
      <c r="K394" s="241"/>
      <c r="L394" s="241"/>
      <c r="M394" s="287">
        <v>0.14000000000000001</v>
      </c>
    </row>
    <row r="395" spans="1:13" ht="38.25">
      <c r="A395" s="147" t="s">
        <v>700</v>
      </c>
      <c r="B395" s="244" t="s">
        <v>530</v>
      </c>
      <c r="C395" s="147" t="s">
        <v>693</v>
      </c>
      <c r="D395" s="147" t="s">
        <v>692</v>
      </c>
      <c r="E395" s="131" t="s">
        <v>699</v>
      </c>
      <c r="F395" s="128" t="s">
        <v>61</v>
      </c>
      <c r="G395" s="249">
        <v>2</v>
      </c>
      <c r="H395" s="241">
        <v>4</v>
      </c>
      <c r="I395" s="242"/>
      <c r="J395" s="241"/>
      <c r="K395" s="241"/>
      <c r="L395" s="241"/>
      <c r="M395" s="287">
        <v>0.41</v>
      </c>
    </row>
    <row r="396" spans="1:13" ht="38.25">
      <c r="A396" s="147" t="s">
        <v>701</v>
      </c>
      <c r="B396" s="244" t="s">
        <v>530</v>
      </c>
      <c r="C396" s="147" t="s">
        <v>693</v>
      </c>
      <c r="D396" s="147" t="s">
        <v>692</v>
      </c>
      <c r="E396" s="131" t="s">
        <v>702</v>
      </c>
      <c r="F396" s="128" t="s">
        <v>61</v>
      </c>
      <c r="G396" s="249">
        <v>2</v>
      </c>
      <c r="H396" s="241">
        <v>4</v>
      </c>
      <c r="I396" s="242"/>
      <c r="J396" s="241"/>
      <c r="K396" s="241"/>
      <c r="L396" s="241"/>
      <c r="M396" s="287">
        <v>0.45</v>
      </c>
    </row>
    <row r="397" spans="1:13" ht="38.25">
      <c r="A397" s="147" t="s">
        <v>703</v>
      </c>
      <c r="B397" s="244" t="s">
        <v>530</v>
      </c>
      <c r="C397" s="147" t="s">
        <v>693</v>
      </c>
      <c r="D397" s="147" t="s">
        <v>692</v>
      </c>
      <c r="E397" s="131" t="s">
        <v>702</v>
      </c>
      <c r="F397" s="128" t="s">
        <v>61</v>
      </c>
      <c r="G397" s="249">
        <v>2</v>
      </c>
      <c r="H397" s="241">
        <v>4</v>
      </c>
      <c r="I397" s="242"/>
      <c r="J397" s="241"/>
      <c r="K397" s="241"/>
      <c r="L397" s="241"/>
      <c r="M397" s="287">
        <v>0.54</v>
      </c>
    </row>
    <row r="398" spans="1:13" ht="38.25">
      <c r="A398" s="147" t="s">
        <v>704</v>
      </c>
      <c r="B398" s="244" t="s">
        <v>530</v>
      </c>
      <c r="C398" s="147" t="s">
        <v>693</v>
      </c>
      <c r="D398" s="147" t="s">
        <v>692</v>
      </c>
      <c r="E398" s="131" t="s">
        <v>702</v>
      </c>
      <c r="F398" s="128" t="s">
        <v>61</v>
      </c>
      <c r="G398" s="249">
        <v>2</v>
      </c>
      <c r="H398" s="241">
        <v>4</v>
      </c>
      <c r="I398" s="242"/>
      <c r="J398" s="241"/>
      <c r="K398" s="241"/>
      <c r="L398" s="241"/>
      <c r="M398" s="287">
        <v>0.21</v>
      </c>
    </row>
    <row r="399" spans="1:13" ht="38.25">
      <c r="A399" s="147" t="s">
        <v>705</v>
      </c>
      <c r="B399" s="244" t="s">
        <v>530</v>
      </c>
      <c r="C399" s="147" t="s">
        <v>693</v>
      </c>
      <c r="D399" s="147" t="s">
        <v>692</v>
      </c>
      <c r="E399" s="131" t="s">
        <v>702</v>
      </c>
      <c r="F399" s="128" t="s">
        <v>61</v>
      </c>
      <c r="G399" s="249">
        <v>2</v>
      </c>
      <c r="H399" s="241">
        <v>4</v>
      </c>
      <c r="I399" s="242"/>
      <c r="J399" s="241"/>
      <c r="K399" s="241"/>
      <c r="L399" s="241"/>
      <c r="M399" s="287">
        <v>0.12</v>
      </c>
    </row>
    <row r="400" spans="1:13" ht="38.25">
      <c r="A400" s="147" t="s">
        <v>706</v>
      </c>
      <c r="B400" s="244" t="s">
        <v>530</v>
      </c>
      <c r="C400" s="147" t="s">
        <v>693</v>
      </c>
      <c r="D400" s="147" t="s">
        <v>708</v>
      </c>
      <c r="E400" s="131" t="s">
        <v>707</v>
      </c>
      <c r="F400" s="128" t="s">
        <v>61</v>
      </c>
      <c r="G400" s="249">
        <v>2</v>
      </c>
      <c r="H400" s="241">
        <v>4</v>
      </c>
      <c r="I400" s="242"/>
      <c r="J400" s="241"/>
      <c r="K400" s="241"/>
      <c r="L400" s="241"/>
      <c r="M400" s="287">
        <v>0.36</v>
      </c>
    </row>
    <row r="401" spans="1:13" ht="38.25">
      <c r="A401" s="147" t="s">
        <v>709</v>
      </c>
      <c r="B401" s="244" t="s">
        <v>530</v>
      </c>
      <c r="C401" s="147" t="s">
        <v>693</v>
      </c>
      <c r="D401" s="147" t="s">
        <v>708</v>
      </c>
      <c r="E401" s="131" t="s">
        <v>707</v>
      </c>
      <c r="F401" s="128" t="s">
        <v>61</v>
      </c>
      <c r="G401" s="249">
        <v>2</v>
      </c>
      <c r="H401" s="249">
        <v>4</v>
      </c>
      <c r="I401" s="323"/>
      <c r="J401" s="249"/>
      <c r="K401" s="249"/>
      <c r="L401" s="249"/>
      <c r="M401" s="287">
        <v>0.65</v>
      </c>
    </row>
    <row r="402" spans="1:13" ht="38.25">
      <c r="A402" s="147" t="s">
        <v>710</v>
      </c>
      <c r="B402" s="244" t="s">
        <v>530</v>
      </c>
      <c r="C402" s="147" t="s">
        <v>693</v>
      </c>
      <c r="D402" s="147" t="s">
        <v>708</v>
      </c>
      <c r="E402" s="131" t="s">
        <v>707</v>
      </c>
      <c r="F402" s="128" t="s">
        <v>61</v>
      </c>
      <c r="G402" s="249">
        <v>2</v>
      </c>
      <c r="H402" s="249">
        <v>4</v>
      </c>
      <c r="I402" s="323"/>
      <c r="J402" s="249"/>
      <c r="K402" s="249"/>
      <c r="L402" s="249"/>
      <c r="M402" s="287">
        <v>0.23</v>
      </c>
    </row>
    <row r="403" spans="1:13" ht="51">
      <c r="A403" s="147" t="s">
        <v>711</v>
      </c>
      <c r="B403" s="244" t="s">
        <v>530</v>
      </c>
      <c r="C403" s="147" t="s">
        <v>693</v>
      </c>
      <c r="D403" s="147" t="s">
        <v>713</v>
      </c>
      <c r="E403" s="131" t="s">
        <v>712</v>
      </c>
      <c r="F403" s="128" t="s">
        <v>61</v>
      </c>
      <c r="G403" s="249">
        <v>2</v>
      </c>
      <c r="H403" s="249">
        <v>4</v>
      </c>
      <c r="I403" s="323"/>
      <c r="J403" s="249"/>
      <c r="K403" s="249"/>
      <c r="L403" s="249"/>
      <c r="M403" s="287">
        <v>0.32</v>
      </c>
    </row>
    <row r="404" spans="1:13" ht="51">
      <c r="A404" s="147" t="s">
        <v>714</v>
      </c>
      <c r="B404" s="244" t="s">
        <v>530</v>
      </c>
      <c r="C404" s="147" t="s">
        <v>693</v>
      </c>
      <c r="D404" s="147" t="s">
        <v>713</v>
      </c>
      <c r="E404" s="131" t="s">
        <v>712</v>
      </c>
      <c r="F404" s="128" t="s">
        <v>61</v>
      </c>
      <c r="G404" s="249">
        <v>2</v>
      </c>
      <c r="H404" s="249">
        <v>4</v>
      </c>
      <c r="I404" s="323"/>
      <c r="J404" s="249"/>
      <c r="K404" s="249"/>
      <c r="L404" s="249"/>
      <c r="M404" s="287">
        <v>0.21</v>
      </c>
    </row>
    <row r="405" spans="1:13" ht="51">
      <c r="A405" s="147" t="s">
        <v>715</v>
      </c>
      <c r="B405" s="244" t="s">
        <v>530</v>
      </c>
      <c r="C405" s="147" t="s">
        <v>693</v>
      </c>
      <c r="D405" s="147" t="s">
        <v>713</v>
      </c>
      <c r="E405" s="131" t="s">
        <v>712</v>
      </c>
      <c r="F405" s="128" t="s">
        <v>61</v>
      </c>
      <c r="G405" s="249">
        <v>2</v>
      </c>
      <c r="H405" s="249">
        <v>4</v>
      </c>
      <c r="I405" s="323"/>
      <c r="J405" s="249"/>
      <c r="K405" s="249"/>
      <c r="L405" s="249"/>
      <c r="M405" s="287">
        <v>0.22</v>
      </c>
    </row>
    <row r="406" spans="1:13" ht="38.25">
      <c r="A406" s="147" t="s">
        <v>716</v>
      </c>
      <c r="B406" s="244" t="s">
        <v>530</v>
      </c>
      <c r="C406" s="147" t="s">
        <v>719</v>
      </c>
      <c r="D406" s="147" t="s">
        <v>718</v>
      </c>
      <c r="E406" s="147" t="s">
        <v>717</v>
      </c>
      <c r="F406" s="128" t="s">
        <v>61</v>
      </c>
      <c r="G406" s="249">
        <v>2</v>
      </c>
      <c r="H406" s="249">
        <v>4</v>
      </c>
      <c r="I406" s="323"/>
      <c r="J406" s="249"/>
      <c r="K406" s="249"/>
      <c r="L406" s="249"/>
      <c r="M406" s="287">
        <v>0.36</v>
      </c>
    </row>
    <row r="407" spans="1:13" ht="25.5">
      <c r="A407" s="147" t="s">
        <v>720</v>
      </c>
      <c r="B407" s="244" t="s">
        <v>530</v>
      </c>
      <c r="C407" s="147" t="s">
        <v>719</v>
      </c>
      <c r="D407" s="147" t="s">
        <v>721</v>
      </c>
      <c r="E407" s="147" t="s">
        <v>717</v>
      </c>
      <c r="F407" s="128" t="s">
        <v>61</v>
      </c>
      <c r="G407" s="249">
        <v>2</v>
      </c>
      <c r="H407" s="249">
        <v>4</v>
      </c>
      <c r="I407" s="323"/>
      <c r="J407" s="249"/>
      <c r="K407" s="249"/>
      <c r="L407" s="249"/>
      <c r="M407" s="287">
        <v>0.65</v>
      </c>
    </row>
    <row r="408" spans="1:13" ht="25.5">
      <c r="A408" s="147" t="s">
        <v>722</v>
      </c>
      <c r="B408" s="244" t="s">
        <v>530</v>
      </c>
      <c r="C408" s="147" t="s">
        <v>719</v>
      </c>
      <c r="D408" s="147" t="s">
        <v>721</v>
      </c>
      <c r="E408" s="147" t="s">
        <v>717</v>
      </c>
      <c r="F408" s="128" t="s">
        <v>179</v>
      </c>
      <c r="G408" s="249">
        <v>2</v>
      </c>
      <c r="H408" s="249">
        <v>4</v>
      </c>
      <c r="I408" s="323"/>
      <c r="J408" s="249"/>
      <c r="K408" s="249"/>
      <c r="L408" s="249"/>
      <c r="M408" s="287">
        <v>0.65</v>
      </c>
    </row>
    <row r="409" spans="1:13" ht="25.5">
      <c r="A409" s="147" t="s">
        <v>723</v>
      </c>
      <c r="B409" s="244" t="s">
        <v>530</v>
      </c>
      <c r="C409" s="147" t="s">
        <v>719</v>
      </c>
      <c r="D409" s="147" t="s">
        <v>721</v>
      </c>
      <c r="E409" s="147" t="s">
        <v>717</v>
      </c>
      <c r="F409" s="128" t="s">
        <v>61</v>
      </c>
      <c r="G409" s="249">
        <v>3</v>
      </c>
      <c r="H409" s="249">
        <v>4</v>
      </c>
      <c r="I409" s="323"/>
      <c r="J409" s="249"/>
      <c r="K409" s="249"/>
      <c r="L409" s="249"/>
      <c r="M409" s="287">
        <v>0.56000000000000005</v>
      </c>
    </row>
    <row r="410" spans="1:13" ht="25.5">
      <c r="A410" s="147" t="s">
        <v>724</v>
      </c>
      <c r="B410" s="244" t="s">
        <v>530</v>
      </c>
      <c r="C410" s="147" t="s">
        <v>719</v>
      </c>
      <c r="D410" s="147" t="s">
        <v>725</v>
      </c>
      <c r="E410" s="147" t="s">
        <v>717</v>
      </c>
      <c r="F410" s="128" t="s">
        <v>61</v>
      </c>
      <c r="G410" s="249">
        <v>3</v>
      </c>
      <c r="H410" s="249">
        <v>4</v>
      </c>
      <c r="I410" s="323"/>
      <c r="J410" s="249"/>
      <c r="K410" s="249"/>
      <c r="L410" s="249"/>
      <c r="M410" s="287">
        <v>0.36</v>
      </c>
    </row>
    <row r="411" spans="1:13" ht="25.5">
      <c r="A411" s="147" t="s">
        <v>726</v>
      </c>
      <c r="B411" s="244" t="s">
        <v>530</v>
      </c>
      <c r="C411" s="147" t="s">
        <v>719</v>
      </c>
      <c r="D411" s="147" t="s">
        <v>727</v>
      </c>
      <c r="E411" s="147" t="s">
        <v>717</v>
      </c>
      <c r="F411" s="128" t="s">
        <v>61</v>
      </c>
      <c r="G411" s="249">
        <v>2</v>
      </c>
      <c r="H411" s="249">
        <v>4</v>
      </c>
      <c r="I411" s="323"/>
      <c r="J411" s="249"/>
      <c r="K411" s="249"/>
      <c r="L411" s="249"/>
      <c r="M411" s="287">
        <v>0.25</v>
      </c>
    </row>
    <row r="412" spans="1:13" ht="25.5">
      <c r="A412" s="147" t="s">
        <v>728</v>
      </c>
      <c r="B412" s="244" t="s">
        <v>530</v>
      </c>
      <c r="C412" s="147" t="s">
        <v>719</v>
      </c>
      <c r="D412" s="147" t="s">
        <v>727</v>
      </c>
      <c r="E412" s="147" t="s">
        <v>717</v>
      </c>
      <c r="F412" s="128" t="s">
        <v>61</v>
      </c>
      <c r="G412" s="249">
        <v>2</v>
      </c>
      <c r="H412" s="249">
        <v>4</v>
      </c>
      <c r="I412" s="323"/>
      <c r="J412" s="249"/>
      <c r="K412" s="249"/>
      <c r="L412" s="249"/>
      <c r="M412" s="287">
        <v>0.41</v>
      </c>
    </row>
    <row r="413" spans="1:13" ht="25.5">
      <c r="A413" s="147" t="s">
        <v>729</v>
      </c>
      <c r="B413" s="244" t="s">
        <v>530</v>
      </c>
      <c r="C413" s="147" t="s">
        <v>719</v>
      </c>
      <c r="D413" s="147" t="s">
        <v>727</v>
      </c>
      <c r="E413" s="147" t="s">
        <v>717</v>
      </c>
      <c r="F413" s="128" t="s">
        <v>61</v>
      </c>
      <c r="G413" s="249">
        <v>2</v>
      </c>
      <c r="H413" s="249">
        <v>4</v>
      </c>
      <c r="I413" s="323"/>
      <c r="J413" s="249"/>
      <c r="K413" s="249"/>
      <c r="L413" s="249"/>
      <c r="M413" s="289">
        <v>0.25</v>
      </c>
    </row>
    <row r="414" spans="1:13" ht="25.5">
      <c r="A414" s="147" t="s">
        <v>730</v>
      </c>
      <c r="B414" s="244" t="s">
        <v>530</v>
      </c>
      <c r="C414" s="147" t="s">
        <v>719</v>
      </c>
      <c r="D414" s="147" t="s">
        <v>731</v>
      </c>
      <c r="E414" s="147" t="s">
        <v>717</v>
      </c>
      <c r="F414" s="128" t="s">
        <v>61</v>
      </c>
      <c r="G414" s="249">
        <v>2</v>
      </c>
      <c r="H414" s="249">
        <v>4</v>
      </c>
      <c r="I414" s="323"/>
      <c r="J414" s="249"/>
      <c r="K414" s="249"/>
      <c r="L414" s="249"/>
      <c r="M414" s="289">
        <v>0.65</v>
      </c>
    </row>
    <row r="415" spans="1:13" ht="25.5">
      <c r="A415" s="147" t="s">
        <v>732</v>
      </c>
      <c r="B415" s="244" t="s">
        <v>530</v>
      </c>
      <c r="C415" s="147" t="s">
        <v>719</v>
      </c>
      <c r="D415" s="147" t="s">
        <v>733</v>
      </c>
      <c r="E415" s="147" t="s">
        <v>717</v>
      </c>
      <c r="F415" s="128" t="s">
        <v>61</v>
      </c>
      <c r="G415" s="249">
        <v>2</v>
      </c>
      <c r="H415" s="249">
        <v>4</v>
      </c>
      <c r="I415" s="323"/>
      <c r="J415" s="249"/>
      <c r="K415" s="249"/>
      <c r="L415" s="249"/>
      <c r="M415" s="289">
        <v>0.85</v>
      </c>
    </row>
    <row r="416" spans="1:13" ht="25.5">
      <c r="A416" s="147" t="s">
        <v>734</v>
      </c>
      <c r="B416" s="244" t="s">
        <v>530</v>
      </c>
      <c r="C416" s="147" t="s">
        <v>719</v>
      </c>
      <c r="D416" s="147" t="s">
        <v>733</v>
      </c>
      <c r="E416" s="147" t="s">
        <v>717</v>
      </c>
      <c r="F416" s="128" t="s">
        <v>61</v>
      </c>
      <c r="G416" s="249">
        <v>2</v>
      </c>
      <c r="H416" s="249">
        <v>4</v>
      </c>
      <c r="I416" s="323"/>
      <c r="J416" s="249"/>
      <c r="K416" s="249"/>
      <c r="L416" s="249"/>
      <c r="M416" s="289">
        <v>0.75</v>
      </c>
    </row>
    <row r="417" spans="1:13" ht="25.5">
      <c r="A417" s="147" t="s">
        <v>735</v>
      </c>
      <c r="B417" s="244" t="s">
        <v>530</v>
      </c>
      <c r="C417" s="147" t="s">
        <v>719</v>
      </c>
      <c r="D417" s="147" t="s">
        <v>736</v>
      </c>
      <c r="E417" s="147" t="s">
        <v>717</v>
      </c>
      <c r="F417" s="128" t="s">
        <v>61</v>
      </c>
      <c r="G417" s="249">
        <v>2</v>
      </c>
      <c r="H417" s="249">
        <v>4</v>
      </c>
      <c r="I417" s="323"/>
      <c r="J417" s="249"/>
      <c r="K417" s="249"/>
      <c r="L417" s="249"/>
      <c r="M417" s="289">
        <v>0.54</v>
      </c>
    </row>
    <row r="418" spans="1:13" ht="25.5">
      <c r="A418" s="147" t="s">
        <v>737</v>
      </c>
      <c r="B418" s="244" t="s">
        <v>530</v>
      </c>
      <c r="C418" s="147" t="s">
        <v>719</v>
      </c>
      <c r="D418" s="147" t="s">
        <v>738</v>
      </c>
      <c r="E418" s="147" t="s">
        <v>717</v>
      </c>
      <c r="F418" s="128" t="s">
        <v>61</v>
      </c>
      <c r="G418" s="249">
        <v>2</v>
      </c>
      <c r="H418" s="249">
        <v>4</v>
      </c>
      <c r="I418" s="323"/>
      <c r="J418" s="249"/>
      <c r="K418" s="249"/>
      <c r="L418" s="249"/>
      <c r="M418" s="289">
        <v>0.56999999999999995</v>
      </c>
    </row>
    <row r="419" spans="1:13" ht="38.25">
      <c r="A419" s="147" t="s">
        <v>739</v>
      </c>
      <c r="B419" s="244" t="s">
        <v>530</v>
      </c>
      <c r="C419" s="147" t="s">
        <v>719</v>
      </c>
      <c r="D419" s="147" t="s">
        <v>738</v>
      </c>
      <c r="E419" s="147" t="s">
        <v>717</v>
      </c>
      <c r="F419" s="128" t="s">
        <v>61</v>
      </c>
      <c r="G419" s="249">
        <v>2</v>
      </c>
      <c r="H419" s="249">
        <v>4</v>
      </c>
      <c r="I419" s="323"/>
      <c r="J419" s="249"/>
      <c r="K419" s="249"/>
      <c r="L419" s="249"/>
      <c r="M419" s="289">
        <v>0.54</v>
      </c>
    </row>
    <row r="420" spans="1:13" ht="38.25">
      <c r="A420" s="147" t="s">
        <v>740</v>
      </c>
      <c r="B420" s="244" t="s">
        <v>530</v>
      </c>
      <c r="C420" s="147" t="s">
        <v>719</v>
      </c>
      <c r="D420" s="147" t="s">
        <v>741</v>
      </c>
      <c r="E420" s="147" t="s">
        <v>717</v>
      </c>
      <c r="F420" s="128" t="s">
        <v>61</v>
      </c>
      <c r="G420" s="249">
        <v>2</v>
      </c>
      <c r="H420" s="249">
        <v>4</v>
      </c>
      <c r="I420" s="323"/>
      <c r="J420" s="249"/>
      <c r="K420" s="249"/>
      <c r="L420" s="249"/>
      <c r="M420" s="289">
        <v>0.56000000000000005</v>
      </c>
    </row>
    <row r="421" spans="1:13" ht="38.25">
      <c r="A421" s="147" t="s">
        <v>742</v>
      </c>
      <c r="B421" s="244" t="s">
        <v>530</v>
      </c>
      <c r="C421" s="147" t="s">
        <v>719</v>
      </c>
      <c r="D421" s="147" t="s">
        <v>744</v>
      </c>
      <c r="E421" s="147" t="s">
        <v>743</v>
      </c>
      <c r="F421" s="128" t="s">
        <v>61</v>
      </c>
      <c r="G421" s="249">
        <v>2</v>
      </c>
      <c r="H421" s="249">
        <v>4</v>
      </c>
      <c r="I421" s="323"/>
      <c r="J421" s="249"/>
      <c r="K421" s="249"/>
      <c r="L421" s="249"/>
      <c r="M421" s="289">
        <v>0.65</v>
      </c>
    </row>
    <row r="422" spans="1:13" ht="25.5">
      <c r="A422" s="147" t="s">
        <v>745</v>
      </c>
      <c r="B422" s="244" t="s">
        <v>530</v>
      </c>
      <c r="C422" s="147" t="s">
        <v>719</v>
      </c>
      <c r="D422" s="147" t="s">
        <v>731</v>
      </c>
      <c r="E422" s="147" t="s">
        <v>743</v>
      </c>
      <c r="F422" s="128" t="s">
        <v>61</v>
      </c>
      <c r="G422" s="249">
        <v>2</v>
      </c>
      <c r="H422" s="249">
        <v>4</v>
      </c>
      <c r="I422" s="323"/>
      <c r="J422" s="249"/>
      <c r="K422" s="249"/>
      <c r="L422" s="249"/>
      <c r="M422" s="289">
        <v>0.53</v>
      </c>
    </row>
    <row r="423" spans="1:13" ht="38.25">
      <c r="A423" s="147" t="s">
        <v>746</v>
      </c>
      <c r="B423" s="244" t="s">
        <v>530</v>
      </c>
      <c r="C423" s="147" t="s">
        <v>719</v>
      </c>
      <c r="D423" s="147" t="s">
        <v>725</v>
      </c>
      <c r="E423" s="147" t="s">
        <v>743</v>
      </c>
      <c r="F423" s="128" t="s">
        <v>61</v>
      </c>
      <c r="G423" s="249">
        <v>2</v>
      </c>
      <c r="H423" s="249">
        <v>4</v>
      </c>
      <c r="I423" s="323"/>
      <c r="J423" s="249"/>
      <c r="K423" s="249"/>
      <c r="L423" s="249"/>
      <c r="M423" s="289">
        <v>0.32</v>
      </c>
    </row>
    <row r="424" spans="1:13" ht="38.25">
      <c r="A424" s="147" t="s">
        <v>747</v>
      </c>
      <c r="B424" s="244" t="s">
        <v>530</v>
      </c>
      <c r="C424" s="147" t="s">
        <v>719</v>
      </c>
      <c r="D424" s="147" t="s">
        <v>738</v>
      </c>
      <c r="E424" s="147" t="s">
        <v>743</v>
      </c>
      <c r="F424" s="128" t="s">
        <v>61</v>
      </c>
      <c r="G424" s="249">
        <v>2</v>
      </c>
      <c r="H424" s="249">
        <v>4</v>
      </c>
      <c r="I424" s="323"/>
      <c r="J424" s="249"/>
      <c r="K424" s="249"/>
      <c r="L424" s="249"/>
      <c r="M424" s="289">
        <v>0.35</v>
      </c>
    </row>
    <row r="425" spans="1:13" ht="51">
      <c r="A425" s="147" t="s">
        <v>748</v>
      </c>
      <c r="B425" s="244" t="s">
        <v>530</v>
      </c>
      <c r="C425" s="147" t="s">
        <v>719</v>
      </c>
      <c r="D425" s="147" t="s">
        <v>725</v>
      </c>
      <c r="E425" s="147" t="s">
        <v>749</v>
      </c>
      <c r="F425" s="128" t="s">
        <v>61</v>
      </c>
      <c r="G425" s="249">
        <v>2</v>
      </c>
      <c r="H425" s="249">
        <v>4</v>
      </c>
      <c r="I425" s="323"/>
      <c r="J425" s="249"/>
      <c r="K425" s="249"/>
      <c r="L425" s="249"/>
      <c r="M425" s="289">
        <v>0.25</v>
      </c>
    </row>
    <row r="426" spans="1:13" ht="38.25">
      <c r="A426" s="147" t="s">
        <v>750</v>
      </c>
      <c r="B426" s="244" t="s">
        <v>530</v>
      </c>
      <c r="C426" s="147" t="s">
        <v>719</v>
      </c>
      <c r="D426" s="147" t="s">
        <v>718</v>
      </c>
      <c r="E426" s="147" t="s">
        <v>749</v>
      </c>
      <c r="F426" s="128" t="s">
        <v>61</v>
      </c>
      <c r="G426" s="249">
        <v>2</v>
      </c>
      <c r="H426" s="249">
        <v>4</v>
      </c>
      <c r="I426" s="323"/>
      <c r="J426" s="249"/>
      <c r="K426" s="249"/>
      <c r="L426" s="249"/>
      <c r="M426" s="289">
        <v>0.54</v>
      </c>
    </row>
    <row r="427" spans="1:13" ht="25.5">
      <c r="A427" s="147" t="s">
        <v>751</v>
      </c>
      <c r="B427" s="244" t="s">
        <v>530</v>
      </c>
      <c r="C427" s="147" t="s">
        <v>719</v>
      </c>
      <c r="D427" s="147" t="s">
        <v>753</v>
      </c>
      <c r="E427" s="147" t="s">
        <v>752</v>
      </c>
      <c r="F427" s="128" t="s">
        <v>73</v>
      </c>
      <c r="G427" s="249">
        <v>2</v>
      </c>
      <c r="H427" s="249">
        <v>4</v>
      </c>
      <c r="I427" s="323"/>
      <c r="J427" s="249"/>
      <c r="K427" s="249"/>
      <c r="L427" s="249"/>
      <c r="M427" s="289">
        <v>0.12</v>
      </c>
    </row>
    <row r="428" spans="1:13" ht="38.25">
      <c r="A428" s="147" t="s">
        <v>754</v>
      </c>
      <c r="B428" s="244" t="s">
        <v>530</v>
      </c>
      <c r="C428" s="147" t="s">
        <v>719</v>
      </c>
      <c r="D428" s="147" t="s">
        <v>753</v>
      </c>
      <c r="E428" s="147" t="s">
        <v>752</v>
      </c>
      <c r="F428" s="128" t="s">
        <v>73</v>
      </c>
      <c r="G428" s="249">
        <v>2</v>
      </c>
      <c r="H428" s="249">
        <v>4</v>
      </c>
      <c r="I428" s="323"/>
      <c r="J428" s="249"/>
      <c r="K428" s="249"/>
      <c r="L428" s="249"/>
      <c r="M428" s="289">
        <v>0.32</v>
      </c>
    </row>
    <row r="429" spans="1:13" ht="51">
      <c r="A429" s="147" t="s">
        <v>755</v>
      </c>
      <c r="B429" s="244" t="s">
        <v>530</v>
      </c>
      <c r="C429" s="147" t="s">
        <v>719</v>
      </c>
      <c r="D429" s="147" t="s">
        <v>756</v>
      </c>
      <c r="E429" s="147" t="s">
        <v>752</v>
      </c>
      <c r="F429" s="128" t="s">
        <v>73</v>
      </c>
      <c r="G429" s="249">
        <v>2</v>
      </c>
      <c r="H429" s="249">
        <v>4</v>
      </c>
      <c r="I429" s="323"/>
      <c r="J429" s="249"/>
      <c r="K429" s="249"/>
      <c r="L429" s="249"/>
      <c r="M429" s="287">
        <v>0.51</v>
      </c>
    </row>
    <row r="430" spans="1:13" ht="38.25">
      <c r="A430" s="147" t="s">
        <v>757</v>
      </c>
      <c r="B430" s="244" t="s">
        <v>530</v>
      </c>
      <c r="C430" s="147" t="s">
        <v>719</v>
      </c>
      <c r="D430" s="147" t="s">
        <v>718</v>
      </c>
      <c r="E430" s="147" t="s">
        <v>758</v>
      </c>
      <c r="F430" s="128" t="s">
        <v>61</v>
      </c>
      <c r="G430" s="249">
        <v>2</v>
      </c>
      <c r="H430" s="249">
        <v>4</v>
      </c>
      <c r="I430" s="323"/>
      <c r="J430" s="249"/>
      <c r="K430" s="249"/>
      <c r="L430" s="249"/>
      <c r="M430" s="287">
        <v>0.48</v>
      </c>
    </row>
    <row r="431" spans="1:13" ht="25.5">
      <c r="A431" s="147" t="s">
        <v>759</v>
      </c>
      <c r="B431" s="244" t="s">
        <v>530</v>
      </c>
      <c r="C431" s="147" t="s">
        <v>719</v>
      </c>
      <c r="D431" s="147" t="s">
        <v>760</v>
      </c>
      <c r="E431" s="147" t="s">
        <v>758</v>
      </c>
      <c r="F431" s="128" t="s">
        <v>175</v>
      </c>
      <c r="G431" s="249">
        <v>2</v>
      </c>
      <c r="H431" s="249">
        <v>4</v>
      </c>
      <c r="I431" s="323"/>
      <c r="J431" s="249"/>
      <c r="K431" s="249"/>
      <c r="L431" s="249"/>
      <c r="M431" s="287">
        <v>0.25</v>
      </c>
    </row>
    <row r="432" spans="1:13" ht="25.5">
      <c r="A432" s="147" t="s">
        <v>761</v>
      </c>
      <c r="B432" s="244" t="s">
        <v>530</v>
      </c>
      <c r="C432" s="147" t="s">
        <v>719</v>
      </c>
      <c r="D432" s="147" t="s">
        <v>762</v>
      </c>
      <c r="E432" s="147" t="s">
        <v>758</v>
      </c>
      <c r="F432" s="128" t="s">
        <v>179</v>
      </c>
      <c r="G432" s="249">
        <v>2</v>
      </c>
      <c r="H432" s="249">
        <v>4</v>
      </c>
      <c r="I432" s="323"/>
      <c r="J432" s="249"/>
      <c r="K432" s="249"/>
      <c r="L432" s="249"/>
      <c r="M432" s="287">
        <v>0.45</v>
      </c>
    </row>
    <row r="433" spans="1:13" ht="25.5">
      <c r="A433" s="147" t="s">
        <v>763</v>
      </c>
      <c r="B433" s="244" t="s">
        <v>530</v>
      </c>
      <c r="C433" s="147" t="s">
        <v>719</v>
      </c>
      <c r="D433" s="147" t="s">
        <v>762</v>
      </c>
      <c r="E433" s="147" t="s">
        <v>758</v>
      </c>
      <c r="F433" s="128" t="s">
        <v>61</v>
      </c>
      <c r="G433" s="249">
        <v>2</v>
      </c>
      <c r="H433" s="249">
        <v>4</v>
      </c>
      <c r="I433" s="323"/>
      <c r="J433" s="249"/>
      <c r="K433" s="249"/>
      <c r="L433" s="249"/>
      <c r="M433" s="287">
        <v>0.26</v>
      </c>
    </row>
    <row r="434" spans="1:13" ht="38.25">
      <c r="A434" s="147" t="s">
        <v>764</v>
      </c>
      <c r="B434" s="244" t="s">
        <v>530</v>
      </c>
      <c r="C434" s="147" t="s">
        <v>719</v>
      </c>
      <c r="D434" s="147" t="s">
        <v>762</v>
      </c>
      <c r="E434" s="147" t="s">
        <v>758</v>
      </c>
      <c r="F434" s="128" t="s">
        <v>179</v>
      </c>
      <c r="G434" s="249">
        <v>2</v>
      </c>
      <c r="H434" s="249">
        <v>4</v>
      </c>
      <c r="I434" s="323"/>
      <c r="J434" s="249"/>
      <c r="K434" s="249"/>
      <c r="L434" s="249"/>
      <c r="M434" s="287">
        <v>0.35</v>
      </c>
    </row>
    <row r="435" spans="1:13" ht="38.25">
      <c r="A435" s="147" t="s">
        <v>765</v>
      </c>
      <c r="B435" s="244" t="s">
        <v>530</v>
      </c>
      <c r="C435" s="147" t="s">
        <v>719</v>
      </c>
      <c r="D435" s="147" t="s">
        <v>762</v>
      </c>
      <c r="E435" s="147" t="s">
        <v>758</v>
      </c>
      <c r="F435" s="128" t="s">
        <v>175</v>
      </c>
      <c r="G435" s="249">
        <v>2</v>
      </c>
      <c r="H435" s="249">
        <v>4</v>
      </c>
      <c r="I435" s="323"/>
      <c r="J435" s="249"/>
      <c r="K435" s="249"/>
      <c r="L435" s="249"/>
      <c r="M435" s="287">
        <v>0.48</v>
      </c>
    </row>
    <row r="436" spans="1:13" ht="25.5">
      <c r="A436" s="147" t="s">
        <v>766</v>
      </c>
      <c r="B436" s="244" t="s">
        <v>530</v>
      </c>
      <c r="C436" s="147" t="s">
        <v>719</v>
      </c>
      <c r="D436" s="147" t="s">
        <v>767</v>
      </c>
      <c r="E436" s="147" t="s">
        <v>758</v>
      </c>
      <c r="F436" s="128" t="s">
        <v>175</v>
      </c>
      <c r="G436" s="249">
        <v>2</v>
      </c>
      <c r="H436" s="249">
        <v>4</v>
      </c>
      <c r="I436" s="323"/>
      <c r="J436" s="249"/>
      <c r="K436" s="249"/>
      <c r="L436" s="249"/>
      <c r="M436" s="287">
        <v>0.61</v>
      </c>
    </row>
    <row r="437" spans="1:13" ht="38.25">
      <c r="A437" s="147" t="s">
        <v>768</v>
      </c>
      <c r="B437" s="244" t="s">
        <v>530</v>
      </c>
      <c r="C437" s="147" t="s">
        <v>719</v>
      </c>
      <c r="D437" s="147" t="s">
        <v>767</v>
      </c>
      <c r="E437" s="147" t="s">
        <v>758</v>
      </c>
      <c r="F437" s="128" t="s">
        <v>175</v>
      </c>
      <c r="G437" s="249">
        <v>2</v>
      </c>
      <c r="H437" s="249">
        <v>4</v>
      </c>
      <c r="I437" s="323"/>
      <c r="J437" s="249"/>
      <c r="K437" s="249"/>
      <c r="L437" s="249"/>
      <c r="M437" s="287">
        <v>0.22</v>
      </c>
    </row>
    <row r="438" spans="1:13" ht="25.5">
      <c r="A438" s="147" t="s">
        <v>769</v>
      </c>
      <c r="B438" s="244" t="s">
        <v>530</v>
      </c>
      <c r="C438" s="147" t="s">
        <v>719</v>
      </c>
      <c r="D438" s="147" t="s">
        <v>767</v>
      </c>
      <c r="E438" s="147" t="s">
        <v>758</v>
      </c>
      <c r="F438" s="128" t="s">
        <v>144</v>
      </c>
      <c r="G438" s="249">
        <v>2</v>
      </c>
      <c r="H438" s="249">
        <v>4</v>
      </c>
      <c r="I438" s="323"/>
      <c r="J438" s="249"/>
      <c r="K438" s="249"/>
      <c r="L438" s="249"/>
      <c r="M438" s="287">
        <v>0.15</v>
      </c>
    </row>
    <row r="439" spans="1:13" ht="51">
      <c r="A439" s="260" t="s">
        <v>770</v>
      </c>
      <c r="B439" s="244" t="s">
        <v>530</v>
      </c>
      <c r="C439" s="147" t="s">
        <v>719</v>
      </c>
      <c r="D439" s="147" t="s">
        <v>771</v>
      </c>
      <c r="E439" s="147" t="s">
        <v>758</v>
      </c>
      <c r="F439" s="128" t="s">
        <v>144</v>
      </c>
      <c r="G439" s="249">
        <v>2</v>
      </c>
      <c r="H439" s="249">
        <v>4</v>
      </c>
      <c r="I439" s="323"/>
      <c r="J439" s="249"/>
      <c r="K439" s="249"/>
      <c r="L439" s="249"/>
      <c r="M439" s="287">
        <v>0.25</v>
      </c>
    </row>
    <row r="440" spans="1:13" ht="25.5">
      <c r="A440" s="260" t="s">
        <v>772</v>
      </c>
      <c r="B440" s="244" t="s">
        <v>530</v>
      </c>
      <c r="C440" s="147" t="s">
        <v>719</v>
      </c>
      <c r="D440" s="147" t="s">
        <v>767</v>
      </c>
      <c r="E440" s="147" t="s">
        <v>758</v>
      </c>
      <c r="F440" s="128" t="s">
        <v>61</v>
      </c>
      <c r="G440" s="249">
        <v>2</v>
      </c>
      <c r="H440" s="249">
        <v>4</v>
      </c>
      <c r="I440" s="323"/>
      <c r="J440" s="249"/>
      <c r="K440" s="249"/>
      <c r="L440" s="249"/>
      <c r="M440" s="287">
        <v>0.66</v>
      </c>
    </row>
    <row r="441" spans="1:13" ht="38.25">
      <c r="A441" s="147" t="s">
        <v>773</v>
      </c>
      <c r="B441" s="244" t="s">
        <v>530</v>
      </c>
      <c r="C441" s="147" t="s">
        <v>719</v>
      </c>
      <c r="D441" s="147" t="s">
        <v>774</v>
      </c>
      <c r="E441" s="147" t="s">
        <v>758</v>
      </c>
      <c r="F441" s="128" t="s">
        <v>179</v>
      </c>
      <c r="G441" s="249">
        <v>2</v>
      </c>
      <c r="H441" s="249">
        <v>4</v>
      </c>
      <c r="I441" s="323"/>
      <c r="J441" s="249"/>
      <c r="K441" s="249"/>
      <c r="L441" s="249"/>
      <c r="M441" s="287">
        <v>0.33</v>
      </c>
    </row>
    <row r="442" spans="1:13" ht="25.5">
      <c r="A442" s="147" t="s">
        <v>775</v>
      </c>
      <c r="B442" s="244" t="s">
        <v>530</v>
      </c>
      <c r="C442" s="147" t="s">
        <v>719</v>
      </c>
      <c r="D442" s="147" t="s">
        <v>777</v>
      </c>
      <c r="E442" s="147" t="s">
        <v>776</v>
      </c>
      <c r="F442" s="128" t="s">
        <v>179</v>
      </c>
      <c r="G442" s="249">
        <v>2</v>
      </c>
      <c r="H442" s="249">
        <v>4</v>
      </c>
      <c r="I442" s="323"/>
      <c r="J442" s="249"/>
      <c r="K442" s="249"/>
      <c r="L442" s="249"/>
      <c r="M442" s="287">
        <v>0.24</v>
      </c>
    </row>
    <row r="443" spans="1:13" ht="25.5">
      <c r="A443" s="147" t="s">
        <v>778</v>
      </c>
      <c r="B443" s="244" t="s">
        <v>530</v>
      </c>
      <c r="C443" s="147" t="s">
        <v>719</v>
      </c>
      <c r="D443" s="147" t="s">
        <v>777</v>
      </c>
      <c r="E443" s="147" t="s">
        <v>776</v>
      </c>
      <c r="F443" s="128" t="s">
        <v>61</v>
      </c>
      <c r="G443" s="249">
        <v>2</v>
      </c>
      <c r="H443" s="249">
        <v>4</v>
      </c>
      <c r="I443" s="323"/>
      <c r="J443" s="249"/>
      <c r="K443" s="249"/>
      <c r="L443" s="249"/>
      <c r="M443" s="287">
        <v>0.15</v>
      </c>
    </row>
    <row r="444" spans="1:13" ht="25.5">
      <c r="A444" s="147" t="s">
        <v>779</v>
      </c>
      <c r="B444" s="244" t="s">
        <v>530</v>
      </c>
      <c r="C444" s="147" t="s">
        <v>719</v>
      </c>
      <c r="D444" s="147" t="s">
        <v>777</v>
      </c>
      <c r="E444" s="147" t="s">
        <v>776</v>
      </c>
      <c r="F444" s="128" t="s">
        <v>61</v>
      </c>
      <c r="G444" s="249">
        <v>2</v>
      </c>
      <c r="H444" s="249">
        <v>4</v>
      </c>
      <c r="I444" s="323"/>
      <c r="J444" s="249"/>
      <c r="K444" s="249"/>
      <c r="L444" s="249"/>
      <c r="M444" s="287">
        <v>0.45</v>
      </c>
    </row>
    <row r="445" spans="1:13" ht="38.25">
      <c r="A445" s="147" t="s">
        <v>780</v>
      </c>
      <c r="B445" s="244" t="s">
        <v>530</v>
      </c>
      <c r="C445" s="147" t="s">
        <v>719</v>
      </c>
      <c r="D445" s="147" t="s">
        <v>777</v>
      </c>
      <c r="E445" s="147" t="s">
        <v>776</v>
      </c>
      <c r="F445" s="128" t="s">
        <v>61</v>
      </c>
      <c r="G445" s="249">
        <v>2</v>
      </c>
      <c r="H445" s="249">
        <v>4</v>
      </c>
      <c r="I445" s="323"/>
      <c r="J445" s="249"/>
      <c r="K445" s="249"/>
      <c r="L445" s="249"/>
      <c r="M445" s="287">
        <v>0.12</v>
      </c>
    </row>
    <row r="446" spans="1:13" ht="38.25">
      <c r="A446" s="147" t="s">
        <v>781</v>
      </c>
      <c r="B446" s="244" t="s">
        <v>530</v>
      </c>
      <c r="C446" s="147" t="s">
        <v>719</v>
      </c>
      <c r="D446" s="147" t="s">
        <v>777</v>
      </c>
      <c r="E446" s="147" t="s">
        <v>776</v>
      </c>
      <c r="F446" s="128" t="s">
        <v>179</v>
      </c>
      <c r="G446" s="249">
        <v>2</v>
      </c>
      <c r="H446" s="249">
        <v>4</v>
      </c>
      <c r="I446" s="323"/>
      <c r="J446" s="249"/>
      <c r="K446" s="249"/>
      <c r="L446" s="249"/>
      <c r="M446" s="287">
        <v>0.19</v>
      </c>
    </row>
    <row r="447" spans="1:13" ht="25.5">
      <c r="A447" s="147" t="s">
        <v>782</v>
      </c>
      <c r="B447" s="244" t="s">
        <v>530</v>
      </c>
      <c r="C447" s="147" t="s">
        <v>719</v>
      </c>
      <c r="D447" s="147" t="s">
        <v>777</v>
      </c>
      <c r="E447" s="147" t="s">
        <v>776</v>
      </c>
      <c r="F447" s="128" t="s">
        <v>179</v>
      </c>
      <c r="G447" s="249">
        <v>2</v>
      </c>
      <c r="H447" s="249">
        <v>4</v>
      </c>
      <c r="I447" s="323"/>
      <c r="J447" s="249"/>
      <c r="K447" s="249"/>
      <c r="L447" s="249"/>
      <c r="M447" s="287">
        <v>0.36</v>
      </c>
    </row>
    <row r="448" spans="1:13" ht="38.25">
      <c r="A448" s="147" t="s">
        <v>783</v>
      </c>
      <c r="B448" s="244" t="s">
        <v>530</v>
      </c>
      <c r="C448" s="147" t="s">
        <v>719</v>
      </c>
      <c r="D448" s="147" t="s">
        <v>785</v>
      </c>
      <c r="E448" s="147" t="s">
        <v>784</v>
      </c>
      <c r="F448" s="128" t="s">
        <v>61</v>
      </c>
      <c r="G448" s="249">
        <v>2</v>
      </c>
      <c r="H448" s="249">
        <v>4</v>
      </c>
      <c r="I448" s="323"/>
      <c r="J448" s="249"/>
      <c r="K448" s="249"/>
      <c r="L448" s="249"/>
      <c r="M448" s="287">
        <v>0.32</v>
      </c>
    </row>
    <row r="449" spans="1:13" ht="38.25">
      <c r="A449" s="147" t="s">
        <v>786</v>
      </c>
      <c r="B449" s="244" t="s">
        <v>530</v>
      </c>
      <c r="C449" s="147" t="s">
        <v>719</v>
      </c>
      <c r="D449" s="147" t="s">
        <v>785</v>
      </c>
      <c r="E449" s="147" t="s">
        <v>784</v>
      </c>
      <c r="F449" s="128" t="s">
        <v>61</v>
      </c>
      <c r="G449" s="249">
        <v>2</v>
      </c>
      <c r="H449" s="249">
        <v>4</v>
      </c>
      <c r="I449" s="323"/>
      <c r="J449" s="249"/>
      <c r="K449" s="249"/>
      <c r="L449" s="249"/>
      <c r="M449" s="287">
        <v>0.12</v>
      </c>
    </row>
    <row r="450" spans="1:13" ht="38.25">
      <c r="A450" s="147" t="s">
        <v>787</v>
      </c>
      <c r="B450" s="244" t="s">
        <v>530</v>
      </c>
      <c r="C450" s="147" t="s">
        <v>719</v>
      </c>
      <c r="D450" s="147" t="s">
        <v>741</v>
      </c>
      <c r="E450" s="147" t="s">
        <v>784</v>
      </c>
      <c r="F450" s="128" t="s">
        <v>61</v>
      </c>
      <c r="G450" s="249">
        <v>2</v>
      </c>
      <c r="H450" s="249">
        <v>4</v>
      </c>
      <c r="I450" s="323"/>
      <c r="J450" s="249"/>
      <c r="K450" s="249"/>
      <c r="L450" s="249"/>
      <c r="M450" s="287">
        <v>0.35</v>
      </c>
    </row>
    <row r="451" spans="1:13" ht="38.25">
      <c r="A451" s="147" t="s">
        <v>788</v>
      </c>
      <c r="B451" s="244" t="s">
        <v>530</v>
      </c>
      <c r="C451" s="147" t="s">
        <v>719</v>
      </c>
      <c r="D451" s="147" t="s">
        <v>721</v>
      </c>
      <c r="E451" s="147" t="s">
        <v>784</v>
      </c>
      <c r="F451" s="128" t="s">
        <v>61</v>
      </c>
      <c r="G451" s="249">
        <v>2</v>
      </c>
      <c r="H451" s="249">
        <v>4</v>
      </c>
      <c r="I451" s="323"/>
      <c r="J451" s="249"/>
      <c r="K451" s="249"/>
      <c r="L451" s="249"/>
      <c r="M451" s="287">
        <v>0.45</v>
      </c>
    </row>
    <row r="452" spans="1:13" ht="38.25">
      <c r="A452" s="147" t="s">
        <v>789</v>
      </c>
      <c r="B452" s="244" t="s">
        <v>530</v>
      </c>
      <c r="C452" s="147" t="s">
        <v>719</v>
      </c>
      <c r="D452" s="147" t="s">
        <v>721</v>
      </c>
      <c r="E452" s="147" t="s">
        <v>784</v>
      </c>
      <c r="F452" s="128" t="s">
        <v>61</v>
      </c>
      <c r="G452" s="249">
        <v>2</v>
      </c>
      <c r="H452" s="249">
        <v>4</v>
      </c>
      <c r="I452" s="323"/>
      <c r="J452" s="249"/>
      <c r="K452" s="249"/>
      <c r="L452" s="249"/>
      <c r="M452" s="287">
        <v>0.85</v>
      </c>
    </row>
    <row r="453" spans="1:13" ht="38.25">
      <c r="A453" s="147" t="s">
        <v>790</v>
      </c>
      <c r="B453" s="244" t="s">
        <v>530</v>
      </c>
      <c r="C453" s="147" t="s">
        <v>719</v>
      </c>
      <c r="D453" s="147" t="s">
        <v>753</v>
      </c>
      <c r="E453" s="147" t="s">
        <v>784</v>
      </c>
      <c r="F453" s="128" t="s">
        <v>61</v>
      </c>
      <c r="G453" s="249">
        <v>2</v>
      </c>
      <c r="H453" s="249">
        <v>4</v>
      </c>
      <c r="I453" s="323"/>
      <c r="J453" s="249"/>
      <c r="K453" s="249"/>
      <c r="L453" s="249"/>
      <c r="M453" s="287">
        <v>0.24</v>
      </c>
    </row>
    <row r="454" spans="1:13" ht="38.25">
      <c r="A454" s="147" t="s">
        <v>791</v>
      </c>
      <c r="B454" s="244" t="s">
        <v>530</v>
      </c>
      <c r="C454" s="147" t="s">
        <v>719</v>
      </c>
      <c r="D454" s="147" t="s">
        <v>731</v>
      </c>
      <c r="E454" s="147" t="s">
        <v>784</v>
      </c>
      <c r="F454" s="128" t="s">
        <v>61</v>
      </c>
      <c r="G454" s="249">
        <v>2</v>
      </c>
      <c r="H454" s="249">
        <v>4</v>
      </c>
      <c r="I454" s="323"/>
      <c r="J454" s="249"/>
      <c r="K454" s="249"/>
      <c r="L454" s="249"/>
      <c r="M454" s="287">
        <v>0.54</v>
      </c>
    </row>
    <row r="455" spans="1:13" ht="38.25">
      <c r="A455" s="147" t="s">
        <v>792</v>
      </c>
      <c r="B455" s="244" t="s">
        <v>530</v>
      </c>
      <c r="C455" s="147" t="s">
        <v>719</v>
      </c>
      <c r="D455" s="147" t="s">
        <v>731</v>
      </c>
      <c r="E455" s="147" t="s">
        <v>784</v>
      </c>
      <c r="F455" s="128" t="s">
        <v>61</v>
      </c>
      <c r="G455" s="249">
        <v>2</v>
      </c>
      <c r="H455" s="249">
        <v>4</v>
      </c>
      <c r="I455" s="323"/>
      <c r="J455" s="249"/>
      <c r="K455" s="249"/>
      <c r="L455" s="249"/>
      <c r="M455" s="287">
        <v>0.47</v>
      </c>
    </row>
    <row r="456" spans="1:13" ht="38.25">
      <c r="A456" s="147" t="s">
        <v>793</v>
      </c>
      <c r="B456" s="244" t="s">
        <v>530</v>
      </c>
      <c r="C456" s="147" t="s">
        <v>719</v>
      </c>
      <c r="D456" s="147" t="s">
        <v>731</v>
      </c>
      <c r="E456" s="147" t="s">
        <v>784</v>
      </c>
      <c r="F456" s="128" t="s">
        <v>61</v>
      </c>
      <c r="G456" s="249">
        <v>2</v>
      </c>
      <c r="H456" s="249">
        <v>4</v>
      </c>
      <c r="I456" s="323"/>
      <c r="J456" s="249"/>
      <c r="K456" s="249"/>
      <c r="L456" s="249"/>
      <c r="M456" s="287">
        <v>0.56000000000000005</v>
      </c>
    </row>
    <row r="457" spans="1:13" ht="38.25">
      <c r="A457" s="147" t="s">
        <v>794</v>
      </c>
      <c r="B457" s="244" t="s">
        <v>530</v>
      </c>
      <c r="C457" s="147" t="s">
        <v>719</v>
      </c>
      <c r="D457" s="147" t="s">
        <v>731</v>
      </c>
      <c r="E457" s="147" t="s">
        <v>784</v>
      </c>
      <c r="F457" s="128" t="s">
        <v>61</v>
      </c>
      <c r="G457" s="249">
        <v>2</v>
      </c>
      <c r="H457" s="249">
        <v>4</v>
      </c>
      <c r="I457" s="323"/>
      <c r="J457" s="249"/>
      <c r="K457" s="249"/>
      <c r="L457" s="249"/>
      <c r="M457" s="287">
        <v>0.64</v>
      </c>
    </row>
    <row r="458" spans="1:13" ht="38.25">
      <c r="A458" s="147" t="s">
        <v>795</v>
      </c>
      <c r="B458" s="244" t="s">
        <v>530</v>
      </c>
      <c r="C458" s="147" t="s">
        <v>719</v>
      </c>
      <c r="D458" s="147" t="s">
        <v>731</v>
      </c>
      <c r="E458" s="147" t="s">
        <v>784</v>
      </c>
      <c r="F458" s="128" t="s">
        <v>61</v>
      </c>
      <c r="G458" s="249">
        <v>2</v>
      </c>
      <c r="H458" s="249">
        <v>4</v>
      </c>
      <c r="I458" s="323"/>
      <c r="J458" s="249"/>
      <c r="K458" s="249"/>
      <c r="L458" s="249"/>
      <c r="M458" s="287">
        <v>0.12</v>
      </c>
    </row>
    <row r="459" spans="1:13" ht="38.25">
      <c r="A459" s="147" t="s">
        <v>796</v>
      </c>
      <c r="B459" s="244" t="s">
        <v>530</v>
      </c>
      <c r="C459" s="147" t="s">
        <v>719</v>
      </c>
      <c r="D459" s="147" t="s">
        <v>718</v>
      </c>
      <c r="E459" s="147" t="s">
        <v>784</v>
      </c>
      <c r="F459" s="128" t="s">
        <v>61</v>
      </c>
      <c r="G459" s="249">
        <v>2</v>
      </c>
      <c r="H459" s="249">
        <v>4</v>
      </c>
      <c r="I459" s="323"/>
      <c r="J459" s="249"/>
      <c r="K459" s="249"/>
      <c r="L459" s="249"/>
      <c r="M459" s="287">
        <v>0.25</v>
      </c>
    </row>
    <row r="460" spans="1:13" ht="38.25">
      <c r="A460" s="147" t="s">
        <v>797</v>
      </c>
      <c r="B460" s="244" t="s">
        <v>530</v>
      </c>
      <c r="C460" s="147" t="s">
        <v>719</v>
      </c>
      <c r="D460" s="147" t="s">
        <v>718</v>
      </c>
      <c r="E460" s="147" t="s">
        <v>784</v>
      </c>
      <c r="F460" s="128" t="s">
        <v>61</v>
      </c>
      <c r="G460" s="249">
        <v>2</v>
      </c>
      <c r="H460" s="249">
        <v>4</v>
      </c>
      <c r="I460" s="323"/>
      <c r="J460" s="249"/>
      <c r="K460" s="249"/>
      <c r="L460" s="249"/>
      <c r="M460" s="287">
        <v>0.24</v>
      </c>
    </row>
    <row r="461" spans="1:13" ht="38.25">
      <c r="A461" s="147" t="s">
        <v>798</v>
      </c>
      <c r="B461" s="244" t="s">
        <v>530</v>
      </c>
      <c r="C461" s="147" t="s">
        <v>719</v>
      </c>
      <c r="D461" s="147" t="s">
        <v>718</v>
      </c>
      <c r="E461" s="147" t="s">
        <v>784</v>
      </c>
      <c r="F461" s="128" t="s">
        <v>61</v>
      </c>
      <c r="G461" s="249">
        <v>2</v>
      </c>
      <c r="H461" s="249">
        <v>4</v>
      </c>
      <c r="I461" s="323"/>
      <c r="J461" s="249"/>
      <c r="K461" s="249"/>
      <c r="L461" s="249"/>
      <c r="M461" s="287">
        <v>0.26</v>
      </c>
    </row>
    <row r="462" spans="1:13" ht="38.25">
      <c r="A462" s="147" t="s">
        <v>799</v>
      </c>
      <c r="B462" s="244" t="s">
        <v>530</v>
      </c>
      <c r="C462" s="147" t="s">
        <v>719</v>
      </c>
      <c r="D462" s="147" t="s">
        <v>718</v>
      </c>
      <c r="E462" s="147" t="s">
        <v>784</v>
      </c>
      <c r="F462" s="128" t="s">
        <v>61</v>
      </c>
      <c r="G462" s="249">
        <v>2</v>
      </c>
      <c r="H462" s="249">
        <v>4</v>
      </c>
      <c r="I462" s="323"/>
      <c r="J462" s="249"/>
      <c r="K462" s="249"/>
      <c r="L462" s="249"/>
      <c r="M462" s="287">
        <v>0.54</v>
      </c>
    </row>
    <row r="463" spans="1:13" ht="38.25">
      <c r="A463" s="147" t="s">
        <v>800</v>
      </c>
      <c r="B463" s="244" t="s">
        <v>530</v>
      </c>
      <c r="C463" s="147" t="s">
        <v>719</v>
      </c>
      <c r="D463" s="147" t="s">
        <v>801</v>
      </c>
      <c r="E463" s="147" t="s">
        <v>784</v>
      </c>
      <c r="F463" s="128" t="s">
        <v>61</v>
      </c>
      <c r="G463" s="249">
        <v>2</v>
      </c>
      <c r="H463" s="249">
        <v>4</v>
      </c>
      <c r="I463" s="323"/>
      <c r="J463" s="249"/>
      <c r="K463" s="249"/>
      <c r="L463" s="249"/>
      <c r="M463" s="289">
        <v>0.54</v>
      </c>
    </row>
    <row r="464" spans="1:13" ht="38.25">
      <c r="A464" s="147" t="s">
        <v>802</v>
      </c>
      <c r="B464" s="244" t="s">
        <v>530</v>
      </c>
      <c r="C464" s="147" t="s">
        <v>719</v>
      </c>
      <c r="D464" s="147" t="s">
        <v>803</v>
      </c>
      <c r="E464" s="147" t="s">
        <v>784</v>
      </c>
      <c r="F464" s="128" t="s">
        <v>61</v>
      </c>
      <c r="G464" s="249">
        <v>2</v>
      </c>
      <c r="H464" s="249">
        <v>4</v>
      </c>
      <c r="I464" s="323"/>
      <c r="J464" s="249"/>
      <c r="K464" s="249"/>
      <c r="L464" s="249"/>
      <c r="M464" s="289">
        <v>0.52</v>
      </c>
    </row>
    <row r="465" spans="1:13" ht="38.25">
      <c r="A465" s="147" t="s">
        <v>804</v>
      </c>
      <c r="B465" s="244" t="s">
        <v>530</v>
      </c>
      <c r="C465" s="147" t="s">
        <v>719</v>
      </c>
      <c r="D465" s="147" t="s">
        <v>805</v>
      </c>
      <c r="E465" s="147" t="s">
        <v>784</v>
      </c>
      <c r="F465" s="128" t="s">
        <v>61</v>
      </c>
      <c r="G465" s="249">
        <v>2</v>
      </c>
      <c r="H465" s="249">
        <v>4</v>
      </c>
      <c r="I465" s="323"/>
      <c r="J465" s="249"/>
      <c r="K465" s="249"/>
      <c r="L465" s="249"/>
      <c r="M465" s="289">
        <v>0.41</v>
      </c>
    </row>
    <row r="466" spans="1:13" ht="38.25">
      <c r="A466" s="147" t="s">
        <v>806</v>
      </c>
      <c r="B466" s="244" t="s">
        <v>530</v>
      </c>
      <c r="C466" s="147" t="s">
        <v>719</v>
      </c>
      <c r="D466" s="147" t="s">
        <v>807</v>
      </c>
      <c r="E466" s="147" t="s">
        <v>784</v>
      </c>
      <c r="F466" s="128" t="s">
        <v>61</v>
      </c>
      <c r="G466" s="249">
        <v>2</v>
      </c>
      <c r="H466" s="249">
        <v>4</v>
      </c>
      <c r="I466" s="323"/>
      <c r="J466" s="249"/>
      <c r="K466" s="249"/>
      <c r="L466" s="249"/>
      <c r="M466" s="289">
        <v>0.25</v>
      </c>
    </row>
    <row r="467" spans="1:13" ht="38.25">
      <c r="A467" s="147" t="s">
        <v>808</v>
      </c>
      <c r="B467" s="244" t="s">
        <v>530</v>
      </c>
      <c r="C467" s="147" t="s">
        <v>719</v>
      </c>
      <c r="D467" s="147" t="s">
        <v>803</v>
      </c>
      <c r="E467" s="147" t="s">
        <v>784</v>
      </c>
      <c r="F467" s="128" t="s">
        <v>61</v>
      </c>
      <c r="G467" s="249">
        <v>2</v>
      </c>
      <c r="H467" s="249">
        <v>4</v>
      </c>
      <c r="I467" s="323"/>
      <c r="J467" s="249"/>
      <c r="K467" s="249"/>
      <c r="L467" s="249"/>
      <c r="M467" s="289">
        <v>0.24</v>
      </c>
    </row>
    <row r="468" spans="1:13" ht="38.25">
      <c r="A468" s="147" t="s">
        <v>809</v>
      </c>
      <c r="B468" s="244" t="s">
        <v>530</v>
      </c>
      <c r="C468" s="147" t="s">
        <v>719</v>
      </c>
      <c r="D468" s="147" t="s">
        <v>803</v>
      </c>
      <c r="E468" s="147" t="s">
        <v>784</v>
      </c>
      <c r="F468" s="128" t="s">
        <v>61</v>
      </c>
      <c r="G468" s="249">
        <v>2</v>
      </c>
      <c r="H468" s="249">
        <v>4</v>
      </c>
      <c r="I468" s="323"/>
      <c r="J468" s="249"/>
      <c r="K468" s="249"/>
      <c r="L468" s="249"/>
      <c r="M468" s="289">
        <v>0.26</v>
      </c>
    </row>
    <row r="469" spans="1:13" ht="38.25">
      <c r="A469" s="147" t="s">
        <v>810</v>
      </c>
      <c r="B469" s="244" t="s">
        <v>530</v>
      </c>
      <c r="C469" s="147" t="s">
        <v>719</v>
      </c>
      <c r="D469" s="147" t="s">
        <v>803</v>
      </c>
      <c r="E469" s="147" t="s">
        <v>784</v>
      </c>
      <c r="F469" s="128" t="s">
        <v>61</v>
      </c>
      <c r="G469" s="249">
        <v>2</v>
      </c>
      <c r="H469" s="249">
        <v>4</v>
      </c>
      <c r="I469" s="323"/>
      <c r="J469" s="249"/>
      <c r="K469" s="249"/>
      <c r="L469" s="249"/>
      <c r="M469" s="289">
        <v>0.35</v>
      </c>
    </row>
    <row r="470" spans="1:13" ht="38.25">
      <c r="A470" s="147" t="s">
        <v>811</v>
      </c>
      <c r="B470" s="244" t="s">
        <v>530</v>
      </c>
      <c r="C470" s="147" t="s">
        <v>719</v>
      </c>
      <c r="D470" s="147" t="s">
        <v>803</v>
      </c>
      <c r="E470" s="147" t="s">
        <v>784</v>
      </c>
      <c r="F470" s="128" t="s">
        <v>61</v>
      </c>
      <c r="G470" s="249">
        <v>2</v>
      </c>
      <c r="H470" s="249">
        <v>4</v>
      </c>
      <c r="I470" s="323"/>
      <c r="J470" s="249"/>
      <c r="K470" s="249"/>
      <c r="L470" s="249"/>
      <c r="M470" s="289">
        <v>0.24</v>
      </c>
    </row>
    <row r="471" spans="1:13" ht="38.25">
      <c r="A471" s="147" t="s">
        <v>812</v>
      </c>
      <c r="B471" s="244" t="s">
        <v>530</v>
      </c>
      <c r="C471" s="147" t="s">
        <v>719</v>
      </c>
      <c r="D471" s="147" t="s">
        <v>803</v>
      </c>
      <c r="E471" s="147" t="s">
        <v>784</v>
      </c>
      <c r="F471" s="128" t="s">
        <v>61</v>
      </c>
      <c r="G471" s="249">
        <v>2</v>
      </c>
      <c r="H471" s="249">
        <v>4</v>
      </c>
      <c r="I471" s="323"/>
      <c r="J471" s="249"/>
      <c r="K471" s="249"/>
      <c r="L471" s="249"/>
      <c r="M471" s="289">
        <v>0.41</v>
      </c>
    </row>
    <row r="472" spans="1:13" ht="38.25">
      <c r="A472" s="147" t="s">
        <v>813</v>
      </c>
      <c r="B472" s="244" t="s">
        <v>530</v>
      </c>
      <c r="C472" s="147" t="s">
        <v>719</v>
      </c>
      <c r="D472" s="147" t="s">
        <v>803</v>
      </c>
      <c r="E472" s="147" t="s">
        <v>784</v>
      </c>
      <c r="F472" s="128" t="s">
        <v>61</v>
      </c>
      <c r="G472" s="249">
        <v>2</v>
      </c>
      <c r="H472" s="249">
        <v>4</v>
      </c>
      <c r="I472" s="323"/>
      <c r="J472" s="249"/>
      <c r="K472" s="249"/>
      <c r="L472" s="249"/>
      <c r="M472" s="289">
        <v>4.32</v>
      </c>
    </row>
    <row r="473" spans="1:13" ht="32.25" customHeight="1">
      <c r="A473" s="147" t="s">
        <v>814</v>
      </c>
      <c r="B473" s="244" t="s">
        <v>530</v>
      </c>
      <c r="C473" s="147" t="s">
        <v>719</v>
      </c>
      <c r="D473" s="147" t="s">
        <v>816</v>
      </c>
      <c r="E473" s="147" t="s">
        <v>815</v>
      </c>
      <c r="F473" s="128" t="s">
        <v>61</v>
      </c>
      <c r="G473" s="249">
        <v>2</v>
      </c>
      <c r="H473" s="249">
        <v>4</v>
      </c>
      <c r="I473" s="323"/>
      <c r="J473" s="249"/>
      <c r="K473" s="249"/>
      <c r="L473" s="249"/>
      <c r="M473" s="289">
        <v>0.43</v>
      </c>
    </row>
    <row r="474" spans="1:13" ht="27.75" customHeight="1">
      <c r="A474" s="147" t="s">
        <v>817</v>
      </c>
      <c r="B474" s="244" t="s">
        <v>530</v>
      </c>
      <c r="C474" s="147" t="s">
        <v>719</v>
      </c>
      <c r="D474" s="147" t="s">
        <v>718</v>
      </c>
      <c r="E474" s="147" t="s">
        <v>815</v>
      </c>
      <c r="F474" s="128" t="s">
        <v>61</v>
      </c>
      <c r="G474" s="249">
        <v>2</v>
      </c>
      <c r="H474" s="249">
        <v>4</v>
      </c>
      <c r="I474" s="323"/>
      <c r="J474" s="249"/>
      <c r="K474" s="249"/>
      <c r="L474" s="249"/>
      <c r="M474" s="289">
        <v>0.54</v>
      </c>
    </row>
    <row r="475" spans="1:13" ht="38.25">
      <c r="A475" s="147" t="s">
        <v>818</v>
      </c>
      <c r="B475" s="244" t="s">
        <v>530</v>
      </c>
      <c r="C475" s="147" t="s">
        <v>719</v>
      </c>
      <c r="D475" s="147" t="s">
        <v>718</v>
      </c>
      <c r="E475" s="147" t="s">
        <v>815</v>
      </c>
      <c r="F475" s="128" t="s">
        <v>61</v>
      </c>
      <c r="G475" s="249">
        <v>2</v>
      </c>
      <c r="H475" s="249">
        <v>4</v>
      </c>
      <c r="I475" s="323"/>
      <c r="J475" s="249"/>
      <c r="K475" s="249"/>
      <c r="L475" s="249"/>
      <c r="M475" s="289">
        <v>0.45</v>
      </c>
    </row>
    <row r="476" spans="1:13" ht="38.25">
      <c r="A476" s="147" t="s">
        <v>819</v>
      </c>
      <c r="B476" s="244" t="s">
        <v>530</v>
      </c>
      <c r="C476" s="147" t="s">
        <v>719</v>
      </c>
      <c r="D476" s="147" t="s">
        <v>718</v>
      </c>
      <c r="E476" s="147" t="s">
        <v>815</v>
      </c>
      <c r="F476" s="128" t="s">
        <v>61</v>
      </c>
      <c r="G476" s="249">
        <v>2</v>
      </c>
      <c r="H476" s="249">
        <v>4</v>
      </c>
      <c r="I476" s="323"/>
      <c r="J476" s="249"/>
      <c r="K476" s="249"/>
      <c r="L476" s="249"/>
      <c r="M476" s="289">
        <v>0.65</v>
      </c>
    </row>
    <row r="477" spans="1:13" ht="38.25">
      <c r="A477" s="147" t="s">
        <v>820</v>
      </c>
      <c r="B477" s="244" t="s">
        <v>530</v>
      </c>
      <c r="C477" s="147" t="s">
        <v>719</v>
      </c>
      <c r="D477" s="147" t="s">
        <v>821</v>
      </c>
      <c r="E477" s="147" t="s">
        <v>815</v>
      </c>
      <c r="F477" s="128" t="s">
        <v>61</v>
      </c>
      <c r="G477" s="249">
        <v>2</v>
      </c>
      <c r="H477" s="249">
        <v>4</v>
      </c>
      <c r="I477" s="323"/>
      <c r="J477" s="249"/>
      <c r="K477" s="249"/>
      <c r="L477" s="249"/>
      <c r="M477" s="289">
        <v>0.25</v>
      </c>
    </row>
    <row r="478" spans="1:13" ht="38.25">
      <c r="A478" s="147" t="s">
        <v>822</v>
      </c>
      <c r="B478" s="244" t="s">
        <v>530</v>
      </c>
      <c r="C478" s="147" t="s">
        <v>719</v>
      </c>
      <c r="D478" s="147" t="s">
        <v>718</v>
      </c>
      <c r="E478" s="147" t="s">
        <v>815</v>
      </c>
      <c r="F478" s="128" t="s">
        <v>61</v>
      </c>
      <c r="G478" s="249">
        <v>2</v>
      </c>
      <c r="H478" s="249">
        <v>4</v>
      </c>
      <c r="I478" s="323"/>
      <c r="J478" s="249"/>
      <c r="K478" s="249"/>
      <c r="L478" s="249"/>
      <c r="M478" s="289">
        <v>0.32</v>
      </c>
    </row>
    <row r="479" spans="1:13" ht="51">
      <c r="A479" s="147" t="s">
        <v>823</v>
      </c>
      <c r="B479" s="244" t="s">
        <v>530</v>
      </c>
      <c r="C479" s="147" t="s">
        <v>719</v>
      </c>
      <c r="D479" s="147" t="s">
        <v>824</v>
      </c>
      <c r="E479" s="147" t="s">
        <v>815</v>
      </c>
      <c r="F479" s="128" t="s">
        <v>61</v>
      </c>
      <c r="G479" s="249">
        <v>2</v>
      </c>
      <c r="H479" s="249">
        <v>4</v>
      </c>
      <c r="I479" s="323"/>
      <c r="J479" s="249"/>
      <c r="K479" s="249"/>
      <c r="L479" s="249"/>
      <c r="M479" s="289">
        <v>0.14000000000000001</v>
      </c>
    </row>
    <row r="480" spans="1:13" ht="38.25">
      <c r="A480" s="147" t="s">
        <v>825</v>
      </c>
      <c r="B480" s="244" t="s">
        <v>530</v>
      </c>
      <c r="C480" s="147" t="s">
        <v>719</v>
      </c>
      <c r="D480" s="147" t="s">
        <v>826</v>
      </c>
      <c r="E480" s="147" t="s">
        <v>815</v>
      </c>
      <c r="F480" s="128" t="s">
        <v>61</v>
      </c>
      <c r="G480" s="249">
        <v>3</v>
      </c>
      <c r="H480" s="249">
        <v>4</v>
      </c>
      <c r="I480" s="323"/>
      <c r="J480" s="249"/>
      <c r="K480" s="249"/>
      <c r="L480" s="249"/>
      <c r="M480" s="289">
        <v>0.17</v>
      </c>
    </row>
    <row r="481" spans="1:13" ht="51">
      <c r="A481" s="147" t="s">
        <v>827</v>
      </c>
      <c r="B481" s="244" t="s">
        <v>530</v>
      </c>
      <c r="C481" s="147" t="s">
        <v>719</v>
      </c>
      <c r="D481" s="147" t="s">
        <v>826</v>
      </c>
      <c r="E481" s="147" t="s">
        <v>815</v>
      </c>
      <c r="F481" s="128" t="s">
        <v>61</v>
      </c>
      <c r="G481" s="249">
        <v>2</v>
      </c>
      <c r="H481" s="249">
        <v>4</v>
      </c>
      <c r="I481" s="323"/>
      <c r="J481" s="249"/>
      <c r="K481" s="249"/>
      <c r="L481" s="249"/>
      <c r="M481" s="289">
        <v>0.18</v>
      </c>
    </row>
    <row r="482" spans="1:13" ht="38.25">
      <c r="A482" s="147" t="s">
        <v>828</v>
      </c>
      <c r="B482" s="244" t="s">
        <v>530</v>
      </c>
      <c r="C482" s="147" t="s">
        <v>719</v>
      </c>
      <c r="D482" s="147" t="s">
        <v>826</v>
      </c>
      <c r="E482" s="147" t="s">
        <v>815</v>
      </c>
      <c r="F482" s="128" t="s">
        <v>61</v>
      </c>
      <c r="G482" s="249">
        <v>2</v>
      </c>
      <c r="H482" s="249">
        <v>4</v>
      </c>
      <c r="I482" s="323"/>
      <c r="J482" s="249"/>
      <c r="K482" s="249"/>
      <c r="L482" s="249"/>
      <c r="M482" s="289">
        <v>0.24</v>
      </c>
    </row>
    <row r="483" spans="1:13" ht="38.25">
      <c r="A483" s="147" t="s">
        <v>829</v>
      </c>
      <c r="B483" s="244" t="s">
        <v>530</v>
      </c>
      <c r="C483" s="147" t="s">
        <v>719</v>
      </c>
      <c r="D483" s="147" t="s">
        <v>741</v>
      </c>
      <c r="E483" s="147" t="s">
        <v>815</v>
      </c>
      <c r="F483" s="128" t="s">
        <v>61</v>
      </c>
      <c r="G483" s="249">
        <v>2</v>
      </c>
      <c r="H483" s="249">
        <v>4</v>
      </c>
      <c r="I483" s="323"/>
      <c r="J483" s="249"/>
      <c r="K483" s="249"/>
      <c r="L483" s="249"/>
      <c r="M483" s="289">
        <v>0.65</v>
      </c>
    </row>
    <row r="484" spans="1:13" ht="38.25">
      <c r="A484" s="147" t="s">
        <v>830</v>
      </c>
      <c r="B484" s="244" t="s">
        <v>530</v>
      </c>
      <c r="C484" s="147" t="s">
        <v>719</v>
      </c>
      <c r="D484" s="147" t="s">
        <v>741</v>
      </c>
      <c r="E484" s="147" t="s">
        <v>815</v>
      </c>
      <c r="F484" s="128" t="s">
        <v>61</v>
      </c>
      <c r="G484" s="249">
        <v>2</v>
      </c>
      <c r="H484" s="249">
        <v>4</v>
      </c>
      <c r="I484" s="323"/>
      <c r="J484" s="249"/>
      <c r="K484" s="249"/>
      <c r="L484" s="249"/>
      <c r="M484" s="289">
        <v>0.45</v>
      </c>
    </row>
    <row r="485" spans="1:13" ht="38.25">
      <c r="A485" s="147" t="s">
        <v>831</v>
      </c>
      <c r="B485" s="244" t="s">
        <v>530</v>
      </c>
      <c r="C485" s="147" t="s">
        <v>719</v>
      </c>
      <c r="D485" s="147" t="s">
        <v>741</v>
      </c>
      <c r="E485" s="147" t="s">
        <v>815</v>
      </c>
      <c r="F485" s="128" t="s">
        <v>61</v>
      </c>
      <c r="G485" s="249">
        <v>2</v>
      </c>
      <c r="H485" s="249">
        <v>4</v>
      </c>
      <c r="I485" s="323"/>
      <c r="J485" s="249"/>
      <c r="K485" s="249"/>
      <c r="L485" s="249"/>
      <c r="M485" s="289">
        <v>0.56000000000000005</v>
      </c>
    </row>
    <row r="486" spans="1:13" ht="38.25">
      <c r="A486" s="147" t="s">
        <v>832</v>
      </c>
      <c r="B486" s="244" t="s">
        <v>530</v>
      </c>
      <c r="C486" s="147" t="s">
        <v>719</v>
      </c>
      <c r="D486" s="147" t="s">
        <v>738</v>
      </c>
      <c r="E486" s="147" t="s">
        <v>815</v>
      </c>
      <c r="F486" s="128" t="s">
        <v>61</v>
      </c>
      <c r="G486" s="249">
        <v>2</v>
      </c>
      <c r="H486" s="249">
        <v>4</v>
      </c>
      <c r="I486" s="323"/>
      <c r="J486" s="249"/>
      <c r="K486" s="249"/>
      <c r="L486" s="249"/>
      <c r="M486" s="289">
        <v>0.52</v>
      </c>
    </row>
    <row r="487" spans="1:13" ht="38.25">
      <c r="A487" s="147" t="s">
        <v>833</v>
      </c>
      <c r="B487" s="244" t="s">
        <v>530</v>
      </c>
      <c r="C487" s="147" t="s">
        <v>719</v>
      </c>
      <c r="D487" s="147" t="s">
        <v>721</v>
      </c>
      <c r="E487" s="147" t="s">
        <v>815</v>
      </c>
      <c r="F487" s="128" t="s">
        <v>61</v>
      </c>
      <c r="G487" s="249">
        <v>2</v>
      </c>
      <c r="H487" s="249">
        <v>4</v>
      </c>
      <c r="I487" s="323"/>
      <c r="J487" s="249"/>
      <c r="K487" s="249"/>
      <c r="L487" s="249"/>
      <c r="M487" s="289">
        <v>0.51</v>
      </c>
    </row>
    <row r="488" spans="1:13" ht="38.25">
      <c r="A488" s="147" t="s">
        <v>834</v>
      </c>
      <c r="B488" s="244" t="s">
        <v>530</v>
      </c>
      <c r="C488" s="147" t="s">
        <v>719</v>
      </c>
      <c r="D488" s="147" t="s">
        <v>721</v>
      </c>
      <c r="E488" s="147" t="s">
        <v>815</v>
      </c>
      <c r="F488" s="128" t="s">
        <v>61</v>
      </c>
      <c r="G488" s="249">
        <v>2</v>
      </c>
      <c r="H488" s="249">
        <v>4</v>
      </c>
      <c r="I488" s="323"/>
      <c r="J488" s="249"/>
      <c r="K488" s="249"/>
      <c r="L488" s="249"/>
      <c r="M488" s="289">
        <v>0.53</v>
      </c>
    </row>
    <row r="489" spans="1:13" ht="38.25">
      <c r="A489" s="147" t="s">
        <v>835</v>
      </c>
      <c r="B489" s="244" t="s">
        <v>530</v>
      </c>
      <c r="C489" s="147" t="s">
        <v>719</v>
      </c>
      <c r="D489" s="147" t="s">
        <v>762</v>
      </c>
      <c r="E489" s="147" t="s">
        <v>815</v>
      </c>
      <c r="F489" s="128" t="s">
        <v>61</v>
      </c>
      <c r="G489" s="249">
        <v>2</v>
      </c>
      <c r="H489" s="249">
        <v>4</v>
      </c>
      <c r="I489" s="323"/>
      <c r="J489" s="249"/>
      <c r="K489" s="249"/>
      <c r="L489" s="249"/>
      <c r="M489" s="289">
        <v>0.54</v>
      </c>
    </row>
    <row r="490" spans="1:13" ht="38.25">
      <c r="A490" s="147" t="s">
        <v>836</v>
      </c>
      <c r="B490" s="244" t="s">
        <v>530</v>
      </c>
      <c r="C490" s="147" t="s">
        <v>719</v>
      </c>
      <c r="D490" s="147" t="s">
        <v>727</v>
      </c>
      <c r="E490" s="147" t="s">
        <v>815</v>
      </c>
      <c r="F490" s="128" t="s">
        <v>61</v>
      </c>
      <c r="G490" s="249">
        <v>2</v>
      </c>
      <c r="H490" s="249">
        <v>4</v>
      </c>
      <c r="I490" s="323"/>
      <c r="J490" s="249"/>
      <c r="K490" s="249"/>
      <c r="L490" s="249"/>
      <c r="M490" s="289">
        <v>0.65</v>
      </c>
    </row>
    <row r="491" spans="1:13" ht="38.25">
      <c r="A491" s="147" t="s">
        <v>837</v>
      </c>
      <c r="B491" s="244" t="s">
        <v>530</v>
      </c>
      <c r="C491" s="147" t="s">
        <v>719</v>
      </c>
      <c r="D491" s="147" t="s">
        <v>762</v>
      </c>
      <c r="E491" s="147" t="s">
        <v>815</v>
      </c>
      <c r="F491" s="128" t="s">
        <v>61</v>
      </c>
      <c r="G491" s="249">
        <v>2</v>
      </c>
      <c r="H491" s="249">
        <v>4</v>
      </c>
      <c r="I491" s="323"/>
      <c r="J491" s="249"/>
      <c r="K491" s="249"/>
      <c r="L491" s="249"/>
      <c r="M491" s="289">
        <v>0.52</v>
      </c>
    </row>
    <row r="492" spans="1:13" ht="38.25">
      <c r="A492" s="147" t="s">
        <v>838</v>
      </c>
      <c r="B492" s="244" t="s">
        <v>530</v>
      </c>
      <c r="C492" s="147" t="s">
        <v>719</v>
      </c>
      <c r="D492" s="147" t="s">
        <v>839</v>
      </c>
      <c r="E492" s="147" t="s">
        <v>815</v>
      </c>
      <c r="F492" s="128" t="s">
        <v>61</v>
      </c>
      <c r="G492" s="249">
        <v>2</v>
      </c>
      <c r="H492" s="249">
        <v>4</v>
      </c>
      <c r="I492" s="323"/>
      <c r="J492" s="249"/>
      <c r="K492" s="249"/>
      <c r="L492" s="249"/>
      <c r="M492" s="289">
        <v>0.52</v>
      </c>
    </row>
    <row r="493" spans="1:13" ht="38.25">
      <c r="A493" s="147" t="s">
        <v>840</v>
      </c>
      <c r="B493" s="244" t="s">
        <v>530</v>
      </c>
      <c r="C493" s="147" t="s">
        <v>719</v>
      </c>
      <c r="D493" s="147" t="s">
        <v>718</v>
      </c>
      <c r="E493" s="147" t="s">
        <v>815</v>
      </c>
      <c r="F493" s="128" t="s">
        <v>61</v>
      </c>
      <c r="G493" s="249">
        <v>2</v>
      </c>
      <c r="H493" s="249">
        <v>4</v>
      </c>
      <c r="I493" s="323"/>
      <c r="J493" s="249"/>
      <c r="K493" s="249"/>
      <c r="L493" s="249"/>
      <c r="M493" s="289">
        <v>0.52</v>
      </c>
    </row>
    <row r="494" spans="1:13" ht="38.25">
      <c r="A494" s="147" t="s">
        <v>841</v>
      </c>
      <c r="B494" s="244" t="s">
        <v>530</v>
      </c>
      <c r="C494" s="147" t="s">
        <v>719</v>
      </c>
      <c r="D494" s="147" t="s">
        <v>718</v>
      </c>
      <c r="E494" s="147" t="s">
        <v>815</v>
      </c>
      <c r="F494" s="128" t="s">
        <v>61</v>
      </c>
      <c r="G494" s="249">
        <v>2</v>
      </c>
      <c r="H494" s="249">
        <v>4</v>
      </c>
      <c r="I494" s="323"/>
      <c r="J494" s="249"/>
      <c r="K494" s="249"/>
      <c r="L494" s="249"/>
      <c r="M494" s="289">
        <v>0.54</v>
      </c>
    </row>
    <row r="495" spans="1:13" ht="38.25">
      <c r="A495" s="147" t="s">
        <v>842</v>
      </c>
      <c r="B495" s="244" t="s">
        <v>530</v>
      </c>
      <c r="C495" s="147" t="s">
        <v>719</v>
      </c>
      <c r="D495" s="147" t="s">
        <v>843</v>
      </c>
      <c r="E495" s="147" t="s">
        <v>815</v>
      </c>
      <c r="F495" s="128" t="s">
        <v>61</v>
      </c>
      <c r="G495" s="249">
        <v>2</v>
      </c>
      <c r="H495" s="249">
        <v>4</v>
      </c>
      <c r="I495" s="323"/>
      <c r="J495" s="249"/>
      <c r="K495" s="249"/>
      <c r="L495" s="249"/>
      <c r="M495" s="289">
        <v>0.56999999999999995</v>
      </c>
    </row>
    <row r="496" spans="1:13" ht="38.25">
      <c r="A496" s="147" t="s">
        <v>844</v>
      </c>
      <c r="B496" s="244" t="s">
        <v>530</v>
      </c>
      <c r="C496" s="147" t="s">
        <v>719</v>
      </c>
      <c r="D496" s="147" t="s">
        <v>843</v>
      </c>
      <c r="E496" s="147" t="s">
        <v>815</v>
      </c>
      <c r="F496" s="128" t="s">
        <v>61</v>
      </c>
      <c r="G496" s="249">
        <v>2</v>
      </c>
      <c r="H496" s="249">
        <v>4</v>
      </c>
      <c r="I496" s="323"/>
      <c r="J496" s="249"/>
      <c r="K496" s="249"/>
      <c r="L496" s="249"/>
      <c r="M496" s="289">
        <v>0.57999999999999996</v>
      </c>
    </row>
    <row r="497" spans="1:13" ht="38.25">
      <c r="A497" s="147" t="s">
        <v>845</v>
      </c>
      <c r="B497" s="244" t="s">
        <v>530</v>
      </c>
      <c r="C497" s="147" t="s">
        <v>719</v>
      </c>
      <c r="D497" s="147" t="s">
        <v>843</v>
      </c>
      <c r="E497" s="147" t="s">
        <v>815</v>
      </c>
      <c r="F497" s="128" t="s">
        <v>61</v>
      </c>
      <c r="G497" s="249">
        <v>2</v>
      </c>
      <c r="H497" s="249">
        <v>4</v>
      </c>
      <c r="I497" s="323"/>
      <c r="J497" s="249"/>
      <c r="K497" s="249"/>
      <c r="L497" s="249"/>
      <c r="M497" s="289">
        <v>0.45</v>
      </c>
    </row>
    <row r="498" spans="1:13" ht="38.25">
      <c r="A498" s="147" t="s">
        <v>846</v>
      </c>
      <c r="B498" s="244" t="s">
        <v>530</v>
      </c>
      <c r="C498" s="147" t="s">
        <v>719</v>
      </c>
      <c r="D498" s="147" t="s">
        <v>843</v>
      </c>
      <c r="E498" s="147" t="s">
        <v>815</v>
      </c>
      <c r="F498" s="128" t="s">
        <v>61</v>
      </c>
      <c r="G498" s="249">
        <v>2</v>
      </c>
      <c r="H498" s="249">
        <v>4</v>
      </c>
      <c r="I498" s="323"/>
      <c r="J498" s="249"/>
      <c r="K498" s="249"/>
      <c r="L498" s="249"/>
      <c r="M498" s="289">
        <v>0.65</v>
      </c>
    </row>
    <row r="499" spans="1:13" ht="38.25">
      <c r="A499" s="147" t="s">
        <v>847</v>
      </c>
      <c r="B499" s="244" t="s">
        <v>530</v>
      </c>
      <c r="C499" s="147" t="s">
        <v>719</v>
      </c>
      <c r="D499" s="147" t="s">
        <v>848</v>
      </c>
      <c r="E499" s="147" t="s">
        <v>815</v>
      </c>
      <c r="F499" s="128" t="s">
        <v>61</v>
      </c>
      <c r="G499" s="249">
        <v>2</v>
      </c>
      <c r="H499" s="249">
        <v>4</v>
      </c>
      <c r="I499" s="323"/>
      <c r="J499" s="249"/>
      <c r="K499" s="249"/>
      <c r="L499" s="249"/>
      <c r="M499" s="289">
        <v>0.45</v>
      </c>
    </row>
    <row r="500" spans="1:13" ht="38.25">
      <c r="A500" s="147" t="s">
        <v>849</v>
      </c>
      <c r="B500" s="244" t="s">
        <v>530</v>
      </c>
      <c r="C500" s="147" t="s">
        <v>719</v>
      </c>
      <c r="D500" s="147" t="s">
        <v>850</v>
      </c>
      <c r="E500" s="147" t="s">
        <v>815</v>
      </c>
      <c r="F500" s="128" t="s">
        <v>61</v>
      </c>
      <c r="G500" s="249">
        <v>2</v>
      </c>
      <c r="H500" s="249">
        <v>4</v>
      </c>
      <c r="I500" s="323"/>
      <c r="J500" s="249"/>
      <c r="K500" s="249"/>
      <c r="L500" s="249"/>
      <c r="M500" s="289">
        <v>0.12</v>
      </c>
    </row>
    <row r="501" spans="1:13" ht="38.25">
      <c r="A501" s="147" t="s">
        <v>851</v>
      </c>
      <c r="B501" s="244" t="s">
        <v>530</v>
      </c>
      <c r="C501" s="147" t="s">
        <v>719</v>
      </c>
      <c r="D501" s="147" t="s">
        <v>852</v>
      </c>
      <c r="E501" s="147" t="s">
        <v>815</v>
      </c>
      <c r="F501" s="128" t="s">
        <v>61</v>
      </c>
      <c r="G501" s="249">
        <v>2</v>
      </c>
      <c r="H501" s="249">
        <v>4</v>
      </c>
      <c r="I501" s="323"/>
      <c r="J501" s="249"/>
      <c r="K501" s="249"/>
      <c r="L501" s="249"/>
      <c r="M501" s="289">
        <v>0.32</v>
      </c>
    </row>
    <row r="502" spans="1:13" ht="30" customHeight="1">
      <c r="A502" s="147" t="s">
        <v>853</v>
      </c>
      <c r="B502" s="244" t="s">
        <v>530</v>
      </c>
      <c r="C502" s="147" t="s">
        <v>719</v>
      </c>
      <c r="D502" s="147" t="s">
        <v>854</v>
      </c>
      <c r="E502" s="147" t="s">
        <v>815</v>
      </c>
      <c r="F502" s="128" t="s">
        <v>61</v>
      </c>
      <c r="G502" s="249">
        <v>2</v>
      </c>
      <c r="H502" s="249">
        <v>4</v>
      </c>
      <c r="I502" s="323"/>
      <c r="J502" s="249"/>
      <c r="K502" s="249"/>
      <c r="L502" s="249"/>
      <c r="M502" s="289">
        <v>0.35</v>
      </c>
    </row>
    <row r="503" spans="1:13" ht="24.75" customHeight="1">
      <c r="A503" s="147" t="s">
        <v>855</v>
      </c>
      <c r="B503" s="244" t="s">
        <v>530</v>
      </c>
      <c r="C503" s="147" t="s">
        <v>719</v>
      </c>
      <c r="D503" s="147" t="s">
        <v>843</v>
      </c>
      <c r="E503" s="147" t="s">
        <v>815</v>
      </c>
      <c r="F503" s="128" t="s">
        <v>61</v>
      </c>
      <c r="G503" s="249">
        <v>2</v>
      </c>
      <c r="H503" s="249">
        <v>4</v>
      </c>
      <c r="I503" s="323"/>
      <c r="J503" s="249"/>
      <c r="K503" s="249"/>
      <c r="L503" s="249"/>
      <c r="M503" s="289">
        <v>0.45</v>
      </c>
    </row>
    <row r="504" spans="1:13" ht="51">
      <c r="A504" s="147" t="s">
        <v>856</v>
      </c>
      <c r="B504" s="244" t="s">
        <v>530</v>
      </c>
      <c r="C504" s="147" t="s">
        <v>719</v>
      </c>
      <c r="D504" s="147" t="s">
        <v>803</v>
      </c>
      <c r="E504" s="147" t="s">
        <v>857</v>
      </c>
      <c r="F504" s="128" t="s">
        <v>61</v>
      </c>
      <c r="G504" s="249">
        <v>2</v>
      </c>
      <c r="H504" s="249">
        <v>4</v>
      </c>
      <c r="I504" s="323"/>
      <c r="J504" s="249"/>
      <c r="K504" s="249"/>
      <c r="L504" s="249"/>
      <c r="M504" s="289">
        <v>0.45</v>
      </c>
    </row>
    <row r="505" spans="1:13" ht="51">
      <c r="A505" s="147" t="s">
        <v>858</v>
      </c>
      <c r="B505" s="244" t="s">
        <v>530</v>
      </c>
      <c r="C505" s="147" t="s">
        <v>719</v>
      </c>
      <c r="D505" s="147" t="s">
        <v>803</v>
      </c>
      <c r="E505" s="147" t="s">
        <v>857</v>
      </c>
      <c r="F505" s="128" t="s">
        <v>61</v>
      </c>
      <c r="G505" s="249">
        <v>2</v>
      </c>
      <c r="H505" s="249">
        <v>4</v>
      </c>
      <c r="I505" s="323"/>
      <c r="J505" s="249"/>
      <c r="K505" s="249"/>
      <c r="L505" s="249"/>
      <c r="M505" s="289">
        <v>0.45</v>
      </c>
    </row>
    <row r="506" spans="1:13" ht="38.25">
      <c r="A506" s="147" t="s">
        <v>859</v>
      </c>
      <c r="B506" s="244" t="s">
        <v>530</v>
      </c>
      <c r="C506" s="147" t="s">
        <v>719</v>
      </c>
      <c r="D506" s="147" t="s">
        <v>803</v>
      </c>
      <c r="E506" s="147"/>
      <c r="F506" s="128" t="s">
        <v>61</v>
      </c>
      <c r="G506" s="249">
        <v>2</v>
      </c>
      <c r="H506" s="249">
        <v>4</v>
      </c>
      <c r="I506" s="323"/>
      <c r="J506" s="249"/>
      <c r="K506" s="249"/>
      <c r="L506" s="249"/>
      <c r="M506" s="289">
        <v>0.41</v>
      </c>
    </row>
    <row r="507" spans="1:13" ht="63.75">
      <c r="A507" s="147" t="s">
        <v>860</v>
      </c>
      <c r="B507" s="244" t="s">
        <v>530</v>
      </c>
      <c r="C507" s="147" t="s">
        <v>719</v>
      </c>
      <c r="D507" s="147" t="s">
        <v>803</v>
      </c>
      <c r="E507" s="147" t="s">
        <v>861</v>
      </c>
      <c r="F507" s="128" t="s">
        <v>61</v>
      </c>
      <c r="G507" s="249">
        <v>2</v>
      </c>
      <c r="H507" s="249">
        <v>4</v>
      </c>
      <c r="I507" s="323"/>
      <c r="J507" s="249"/>
      <c r="K507" s="249"/>
      <c r="L507" s="249"/>
      <c r="M507" s="289">
        <v>0.35</v>
      </c>
    </row>
    <row r="508" spans="1:13" ht="38.25">
      <c r="A508" s="147" t="s">
        <v>862</v>
      </c>
      <c r="B508" s="244" t="s">
        <v>530</v>
      </c>
      <c r="C508" s="147" t="s">
        <v>719</v>
      </c>
      <c r="D508" s="147" t="s">
        <v>864</v>
      </c>
      <c r="E508" s="147" t="s">
        <v>863</v>
      </c>
      <c r="F508" s="128" t="s">
        <v>61</v>
      </c>
      <c r="G508" s="249">
        <v>2</v>
      </c>
      <c r="H508" s="249">
        <v>4</v>
      </c>
      <c r="I508" s="323"/>
      <c r="J508" s="249"/>
      <c r="K508" s="249"/>
      <c r="L508" s="249"/>
      <c r="M508" s="289">
        <v>0.36</v>
      </c>
    </row>
    <row r="509" spans="1:13" ht="38.25">
      <c r="A509" s="147" t="s">
        <v>865</v>
      </c>
      <c r="B509" s="244" t="s">
        <v>530</v>
      </c>
      <c r="C509" s="147" t="s">
        <v>719</v>
      </c>
      <c r="D509" s="147" t="s">
        <v>864</v>
      </c>
      <c r="E509" s="147" t="s">
        <v>863</v>
      </c>
      <c r="F509" s="128" t="s">
        <v>61</v>
      </c>
      <c r="G509" s="249">
        <v>2</v>
      </c>
      <c r="H509" s="249">
        <v>4</v>
      </c>
      <c r="I509" s="323"/>
      <c r="J509" s="249"/>
      <c r="K509" s="249"/>
      <c r="L509" s="249"/>
      <c r="M509" s="289">
        <v>0.34</v>
      </c>
    </row>
    <row r="510" spans="1:13" ht="25.5">
      <c r="A510" s="147" t="s">
        <v>866</v>
      </c>
      <c r="B510" s="244" t="s">
        <v>530</v>
      </c>
      <c r="C510" s="147" t="s">
        <v>719</v>
      </c>
      <c r="D510" s="147" t="s">
        <v>867</v>
      </c>
      <c r="E510" s="147" t="s">
        <v>863</v>
      </c>
      <c r="F510" s="128" t="s">
        <v>61</v>
      </c>
      <c r="G510" s="249">
        <v>2</v>
      </c>
      <c r="H510" s="249">
        <v>4</v>
      </c>
      <c r="I510" s="323"/>
      <c r="J510" s="249"/>
      <c r="K510" s="249"/>
      <c r="L510" s="249"/>
      <c r="M510" s="289">
        <v>0.31</v>
      </c>
    </row>
    <row r="511" spans="1:13" ht="25.5">
      <c r="A511" s="147" t="s">
        <v>868</v>
      </c>
      <c r="B511" s="244" t="s">
        <v>530</v>
      </c>
      <c r="C511" s="147" t="s">
        <v>719</v>
      </c>
      <c r="D511" s="147" t="s">
        <v>870</v>
      </c>
      <c r="E511" s="147" t="s">
        <v>869</v>
      </c>
      <c r="F511" s="128" t="s">
        <v>61</v>
      </c>
      <c r="G511" s="249">
        <v>2</v>
      </c>
      <c r="H511" s="249">
        <v>4</v>
      </c>
      <c r="I511" s="323"/>
      <c r="J511" s="249"/>
      <c r="K511" s="249"/>
      <c r="L511" s="249"/>
      <c r="M511" s="289">
        <v>0.25</v>
      </c>
    </row>
    <row r="512" spans="1:13" ht="25.5">
      <c r="A512" s="147" t="s">
        <v>871</v>
      </c>
      <c r="B512" s="244" t="s">
        <v>530</v>
      </c>
      <c r="C512" s="147" t="s">
        <v>719</v>
      </c>
      <c r="D512" s="147" t="s">
        <v>731</v>
      </c>
      <c r="E512" s="147" t="s">
        <v>872</v>
      </c>
      <c r="F512" s="128" t="s">
        <v>61</v>
      </c>
      <c r="G512" s="249">
        <v>2</v>
      </c>
      <c r="H512" s="249">
        <v>4</v>
      </c>
      <c r="I512" s="323"/>
      <c r="J512" s="249"/>
      <c r="K512" s="249"/>
      <c r="L512" s="249"/>
      <c r="M512" s="289">
        <v>0.26</v>
      </c>
    </row>
    <row r="513" spans="1:13" ht="38.25">
      <c r="A513" s="147" t="s">
        <v>873</v>
      </c>
      <c r="B513" s="244" t="s">
        <v>530</v>
      </c>
      <c r="C513" s="147" t="s">
        <v>719</v>
      </c>
      <c r="D513" s="147" t="s">
        <v>803</v>
      </c>
      <c r="E513" s="147" t="s">
        <v>874</v>
      </c>
      <c r="F513" s="128" t="s">
        <v>61</v>
      </c>
      <c r="G513" s="249">
        <v>2</v>
      </c>
      <c r="H513" s="249">
        <v>4</v>
      </c>
      <c r="I513" s="323"/>
      <c r="J513" s="249"/>
      <c r="K513" s="249"/>
      <c r="L513" s="249"/>
      <c r="M513" s="289">
        <v>0.27</v>
      </c>
    </row>
    <row r="514" spans="1:13" ht="25.5">
      <c r="A514" s="147" t="s">
        <v>875</v>
      </c>
      <c r="B514" s="244" t="s">
        <v>530</v>
      </c>
      <c r="C514" s="147" t="s">
        <v>719</v>
      </c>
      <c r="D514" s="147" t="s">
        <v>877</v>
      </c>
      <c r="E514" s="147" t="s">
        <v>876</v>
      </c>
      <c r="F514" s="128" t="s">
        <v>61</v>
      </c>
      <c r="G514" s="249">
        <v>2</v>
      </c>
      <c r="H514" s="249">
        <v>4</v>
      </c>
      <c r="I514" s="323"/>
      <c r="J514" s="249"/>
      <c r="K514" s="249"/>
      <c r="L514" s="249"/>
      <c r="M514" s="289">
        <v>0.54</v>
      </c>
    </row>
    <row r="515" spans="1:13" ht="25.5">
      <c r="A515" s="255" t="s">
        <v>878</v>
      </c>
      <c r="B515" s="147" t="s">
        <v>880</v>
      </c>
      <c r="C515" s="147" t="s">
        <v>880</v>
      </c>
      <c r="D515" s="131" t="s">
        <v>881</v>
      </c>
      <c r="E515" s="255" t="s">
        <v>879</v>
      </c>
      <c r="F515" s="128" t="s">
        <v>61</v>
      </c>
      <c r="G515" s="239">
        <v>10</v>
      </c>
      <c r="H515" s="241">
        <v>8</v>
      </c>
      <c r="I515" s="242"/>
      <c r="J515" s="241"/>
      <c r="K515" s="241"/>
      <c r="L515" s="241"/>
      <c r="M515" s="289">
        <v>0.26</v>
      </c>
    </row>
    <row r="516" spans="1:13" ht="51">
      <c r="A516" s="131" t="s">
        <v>882</v>
      </c>
      <c r="B516" s="147" t="s">
        <v>880</v>
      </c>
      <c r="C516" s="147" t="s">
        <v>880</v>
      </c>
      <c r="D516" s="131" t="s">
        <v>881</v>
      </c>
      <c r="E516" s="131" t="s">
        <v>883</v>
      </c>
      <c r="F516" s="128" t="s">
        <v>175</v>
      </c>
      <c r="G516" s="239">
        <v>10</v>
      </c>
      <c r="H516" s="241">
        <v>8</v>
      </c>
      <c r="I516" s="242"/>
      <c r="J516" s="241"/>
      <c r="K516" s="241"/>
      <c r="L516" s="241"/>
      <c r="M516" s="289">
        <v>0.36</v>
      </c>
    </row>
    <row r="517" spans="1:13" ht="38.25">
      <c r="A517" s="147" t="s">
        <v>884</v>
      </c>
      <c r="B517" s="147" t="s">
        <v>880</v>
      </c>
      <c r="C517" s="147" t="s">
        <v>880</v>
      </c>
      <c r="D517" s="131" t="s">
        <v>885</v>
      </c>
      <c r="E517" s="147" t="s">
        <v>884</v>
      </c>
      <c r="F517" s="128" t="s">
        <v>62</v>
      </c>
      <c r="G517" s="239">
        <v>10</v>
      </c>
      <c r="H517" s="241">
        <v>8</v>
      </c>
      <c r="I517" s="242"/>
      <c r="J517" s="241"/>
      <c r="K517" s="241"/>
      <c r="L517" s="241"/>
      <c r="M517" s="289">
        <v>0.35</v>
      </c>
    </row>
    <row r="518" spans="1:13" ht="25.5">
      <c r="A518" s="242" t="s">
        <v>886</v>
      </c>
      <c r="B518" s="147" t="s">
        <v>880</v>
      </c>
      <c r="C518" s="147" t="s">
        <v>880</v>
      </c>
      <c r="D518" s="131" t="s">
        <v>885</v>
      </c>
      <c r="E518" s="147" t="s">
        <v>886</v>
      </c>
      <c r="F518" s="128" t="s">
        <v>179</v>
      </c>
      <c r="G518" s="239">
        <v>10</v>
      </c>
      <c r="H518" s="241">
        <v>8</v>
      </c>
      <c r="I518" s="242"/>
      <c r="J518" s="241"/>
      <c r="K518" s="241"/>
      <c r="L518" s="241"/>
      <c r="M518" s="289">
        <v>0.54</v>
      </c>
    </row>
    <row r="519" spans="1:13" ht="25.5">
      <c r="A519" s="242" t="s">
        <v>887</v>
      </c>
      <c r="B519" s="147" t="s">
        <v>880</v>
      </c>
      <c r="C519" s="147" t="s">
        <v>880</v>
      </c>
      <c r="D519" s="131" t="s">
        <v>885</v>
      </c>
      <c r="E519" s="147" t="s">
        <v>887</v>
      </c>
      <c r="F519" s="128" t="s">
        <v>179</v>
      </c>
      <c r="G519" s="239">
        <v>10</v>
      </c>
      <c r="H519" s="241">
        <v>8</v>
      </c>
      <c r="I519" s="242"/>
      <c r="J519" s="241"/>
      <c r="K519" s="241"/>
      <c r="L519" s="241"/>
      <c r="M519" s="289">
        <v>0.52</v>
      </c>
    </row>
    <row r="520" spans="1:13" ht="63.75">
      <c r="A520" s="147" t="s">
        <v>888</v>
      </c>
      <c r="B520" s="147" t="s">
        <v>880</v>
      </c>
      <c r="C520" s="147" t="s">
        <v>880</v>
      </c>
      <c r="D520" s="131" t="s">
        <v>885</v>
      </c>
      <c r="E520" s="147" t="s">
        <v>889</v>
      </c>
      <c r="F520" s="128" t="s">
        <v>179</v>
      </c>
      <c r="G520" s="239">
        <v>10</v>
      </c>
      <c r="H520" s="241">
        <v>8</v>
      </c>
      <c r="I520" s="242"/>
      <c r="J520" s="241"/>
      <c r="K520" s="241"/>
      <c r="L520" s="241"/>
      <c r="M520" s="289">
        <v>0.57999999999999996</v>
      </c>
    </row>
    <row r="521" spans="1:13" ht="38.25">
      <c r="A521" s="147" t="s">
        <v>890</v>
      </c>
      <c r="B521" s="147" t="s">
        <v>880</v>
      </c>
      <c r="C521" s="147" t="s">
        <v>880</v>
      </c>
      <c r="D521" s="131" t="s">
        <v>885</v>
      </c>
      <c r="E521" s="147" t="s">
        <v>890</v>
      </c>
      <c r="F521" s="128" t="s">
        <v>179</v>
      </c>
      <c r="G521" s="239">
        <v>10</v>
      </c>
      <c r="H521" s="241">
        <v>8</v>
      </c>
      <c r="I521" s="242"/>
      <c r="J521" s="241"/>
      <c r="K521" s="241"/>
      <c r="L521" s="241"/>
      <c r="M521" s="289">
        <v>0.54</v>
      </c>
    </row>
    <row r="522" spans="1:13" ht="25.5">
      <c r="A522" s="131" t="s">
        <v>891</v>
      </c>
      <c r="B522" s="147" t="s">
        <v>880</v>
      </c>
      <c r="C522" s="147" t="s">
        <v>880</v>
      </c>
      <c r="D522" s="131" t="s">
        <v>893</v>
      </c>
      <c r="E522" s="131" t="s">
        <v>892</v>
      </c>
      <c r="F522" s="128" t="s">
        <v>63</v>
      </c>
      <c r="G522" s="239">
        <v>10</v>
      </c>
      <c r="H522" s="241">
        <v>8</v>
      </c>
      <c r="I522" s="242"/>
      <c r="J522" s="241"/>
      <c r="K522" s="241"/>
      <c r="L522" s="241"/>
      <c r="M522" s="289">
        <v>0.56000000000000005</v>
      </c>
    </row>
    <row r="523" spans="1:13" ht="25.5">
      <c r="A523" s="131" t="s">
        <v>894</v>
      </c>
      <c r="B523" s="147" t="s">
        <v>880</v>
      </c>
      <c r="C523" s="147" t="s">
        <v>880</v>
      </c>
      <c r="D523" s="131" t="s">
        <v>893</v>
      </c>
      <c r="E523" s="131" t="s">
        <v>892</v>
      </c>
      <c r="F523" s="128" t="s">
        <v>61</v>
      </c>
      <c r="G523" s="239">
        <v>10</v>
      </c>
      <c r="H523" s="241">
        <v>8</v>
      </c>
      <c r="I523" s="242"/>
      <c r="J523" s="241"/>
      <c r="K523" s="241"/>
      <c r="L523" s="241"/>
      <c r="M523" s="289">
        <v>0.35</v>
      </c>
    </row>
    <row r="524" spans="1:13" ht="38.25">
      <c r="A524" s="131" t="s">
        <v>895</v>
      </c>
      <c r="B524" s="147" t="s">
        <v>880</v>
      </c>
      <c r="C524" s="147" t="s">
        <v>880</v>
      </c>
      <c r="D524" s="131" t="s">
        <v>893</v>
      </c>
      <c r="E524" s="131" t="s">
        <v>896</v>
      </c>
      <c r="F524" s="128" t="s">
        <v>61</v>
      </c>
      <c r="G524" s="239">
        <v>10</v>
      </c>
      <c r="H524" s="241">
        <v>8</v>
      </c>
      <c r="I524" s="242"/>
      <c r="J524" s="241"/>
      <c r="K524" s="241"/>
      <c r="L524" s="241"/>
      <c r="M524" s="289">
        <v>0.51</v>
      </c>
    </row>
    <row r="525" spans="1:13" ht="25.5">
      <c r="A525" s="131" t="s">
        <v>897</v>
      </c>
      <c r="B525" s="147" t="s">
        <v>880</v>
      </c>
      <c r="C525" s="147" t="s">
        <v>880</v>
      </c>
      <c r="D525" s="131" t="s">
        <v>893</v>
      </c>
      <c r="E525" s="131" t="s">
        <v>896</v>
      </c>
      <c r="F525" s="128" t="s">
        <v>61</v>
      </c>
      <c r="G525" s="239">
        <v>10</v>
      </c>
      <c r="H525" s="241">
        <v>8</v>
      </c>
      <c r="I525" s="242"/>
      <c r="J525" s="241"/>
      <c r="K525" s="241"/>
      <c r="L525" s="241"/>
      <c r="M525" s="289">
        <v>0.52</v>
      </c>
    </row>
    <row r="526" spans="1:13" ht="51">
      <c r="A526" s="261" t="s">
        <v>898</v>
      </c>
      <c r="B526" s="147" t="s">
        <v>900</v>
      </c>
      <c r="C526" s="261" t="s">
        <v>901</v>
      </c>
      <c r="D526" s="261" t="s">
        <v>901</v>
      </c>
      <c r="E526" s="262" t="s">
        <v>899</v>
      </c>
      <c r="F526" s="239" t="s">
        <v>61</v>
      </c>
      <c r="G526" s="241">
        <v>25</v>
      </c>
      <c r="H526" s="241">
        <v>9</v>
      </c>
      <c r="I526" s="242"/>
      <c r="J526" s="241"/>
      <c r="K526" s="241"/>
      <c r="L526" s="241"/>
      <c r="M526" s="289">
        <v>0.36</v>
      </c>
    </row>
    <row r="527" spans="1:13" ht="42" customHeight="1">
      <c r="A527" s="262" t="s">
        <v>902</v>
      </c>
      <c r="B527" s="147" t="s">
        <v>900</v>
      </c>
      <c r="C527" s="262" t="s">
        <v>904</v>
      </c>
      <c r="D527" s="262" t="s">
        <v>904</v>
      </c>
      <c r="E527" s="262" t="s">
        <v>903</v>
      </c>
      <c r="F527" s="239" t="s">
        <v>61</v>
      </c>
      <c r="G527" s="241">
        <v>16</v>
      </c>
      <c r="H527" s="241">
        <v>16</v>
      </c>
      <c r="I527" s="242"/>
      <c r="J527" s="241"/>
      <c r="K527" s="241"/>
      <c r="L527" s="241"/>
      <c r="M527" s="289">
        <v>0.64</v>
      </c>
    </row>
    <row r="528" spans="1:13" ht="32.25" customHeight="1">
      <c r="A528" s="262" t="s">
        <v>905</v>
      </c>
      <c r="B528" s="147" t="s">
        <v>900</v>
      </c>
      <c r="C528" s="262" t="s">
        <v>904</v>
      </c>
      <c r="D528" s="262" t="s">
        <v>906</v>
      </c>
      <c r="E528" s="262" t="s">
        <v>903</v>
      </c>
      <c r="F528" s="239" t="s">
        <v>61</v>
      </c>
      <c r="G528" s="241">
        <v>16</v>
      </c>
      <c r="H528" s="241">
        <v>16</v>
      </c>
      <c r="I528" s="242"/>
      <c r="J528" s="241"/>
      <c r="K528" s="241"/>
      <c r="L528" s="241"/>
      <c r="M528" s="289">
        <v>0.52</v>
      </c>
    </row>
    <row r="529" spans="1:13" ht="30" customHeight="1">
      <c r="A529" s="261" t="s">
        <v>907</v>
      </c>
      <c r="B529" s="147" t="s">
        <v>900</v>
      </c>
      <c r="C529" s="262" t="s">
        <v>904</v>
      </c>
      <c r="D529" s="261" t="s">
        <v>909</v>
      </c>
      <c r="E529" s="261" t="s">
        <v>908</v>
      </c>
      <c r="F529" s="239" t="s">
        <v>61</v>
      </c>
      <c r="G529" s="241">
        <v>16</v>
      </c>
      <c r="H529" s="241">
        <v>16</v>
      </c>
      <c r="I529" s="242"/>
      <c r="J529" s="241"/>
      <c r="K529" s="241"/>
      <c r="L529" s="241"/>
      <c r="M529" s="289">
        <v>0.34</v>
      </c>
    </row>
    <row r="530" spans="1:13" ht="39.75" customHeight="1">
      <c r="A530" s="262" t="s">
        <v>910</v>
      </c>
      <c r="B530" s="147" t="s">
        <v>900</v>
      </c>
      <c r="C530" s="262" t="s">
        <v>912</v>
      </c>
      <c r="D530" s="262" t="s">
        <v>911</v>
      </c>
      <c r="E530" s="262" t="s">
        <v>903</v>
      </c>
      <c r="F530" s="239" t="s">
        <v>61</v>
      </c>
      <c r="G530" s="241">
        <v>16</v>
      </c>
      <c r="H530" s="241">
        <v>16</v>
      </c>
      <c r="I530" s="242"/>
      <c r="J530" s="241"/>
      <c r="K530" s="241"/>
      <c r="L530" s="241"/>
      <c r="M530" s="289">
        <v>0.45</v>
      </c>
    </row>
    <row r="531" spans="1:13" ht="66" customHeight="1">
      <c r="A531" s="261" t="s">
        <v>913</v>
      </c>
      <c r="B531" s="147" t="s">
        <v>900</v>
      </c>
      <c r="C531" s="261" t="s">
        <v>915</v>
      </c>
      <c r="D531" s="261" t="s">
        <v>914</v>
      </c>
      <c r="E531" s="261" t="s">
        <v>899</v>
      </c>
      <c r="F531" s="239" t="s">
        <v>61</v>
      </c>
      <c r="G531" s="241">
        <v>25</v>
      </c>
      <c r="H531" s="241">
        <v>16</v>
      </c>
      <c r="I531" s="242"/>
      <c r="J531" s="241"/>
      <c r="K531" s="241"/>
      <c r="L531" s="241"/>
      <c r="M531" s="289">
        <v>0.65</v>
      </c>
    </row>
    <row r="532" spans="1:13" ht="38.25">
      <c r="A532" s="261" t="s">
        <v>916</v>
      </c>
      <c r="B532" s="147" t="s">
        <v>900</v>
      </c>
      <c r="C532" s="261" t="s">
        <v>915</v>
      </c>
      <c r="D532" s="261" t="s">
        <v>917</v>
      </c>
      <c r="E532" s="261" t="s">
        <v>903</v>
      </c>
      <c r="F532" s="239" t="s">
        <v>61</v>
      </c>
      <c r="G532" s="241">
        <v>25</v>
      </c>
      <c r="H532" s="241">
        <v>16</v>
      </c>
      <c r="I532" s="242"/>
      <c r="J532" s="241"/>
      <c r="K532" s="241"/>
      <c r="L532" s="241"/>
      <c r="M532" s="289">
        <v>0.25</v>
      </c>
    </row>
    <row r="533" spans="1:13" ht="38.25">
      <c r="A533" s="261" t="s">
        <v>918</v>
      </c>
      <c r="B533" s="147" t="s">
        <v>900</v>
      </c>
      <c r="C533" s="261" t="s">
        <v>915</v>
      </c>
      <c r="D533" s="261" t="s">
        <v>919</v>
      </c>
      <c r="E533" s="261" t="s">
        <v>903</v>
      </c>
      <c r="F533" s="239" t="s">
        <v>61</v>
      </c>
      <c r="G533" s="241">
        <v>25</v>
      </c>
      <c r="H533" s="241">
        <v>16</v>
      </c>
      <c r="I533" s="242"/>
      <c r="J533" s="241"/>
      <c r="K533" s="241"/>
      <c r="L533" s="241"/>
      <c r="M533" s="289">
        <v>0.34</v>
      </c>
    </row>
    <row r="534" spans="1:13" ht="51">
      <c r="A534" s="261" t="s">
        <v>920</v>
      </c>
      <c r="B534" s="147" t="s">
        <v>900</v>
      </c>
      <c r="C534" s="261" t="s">
        <v>915</v>
      </c>
      <c r="D534" s="261" t="s">
        <v>921</v>
      </c>
      <c r="E534" s="261" t="s">
        <v>903</v>
      </c>
      <c r="F534" s="239" t="s">
        <v>61</v>
      </c>
      <c r="G534" s="241">
        <v>25</v>
      </c>
      <c r="H534" s="241">
        <v>16</v>
      </c>
      <c r="I534" s="242"/>
      <c r="J534" s="241"/>
      <c r="K534" s="241"/>
      <c r="L534" s="241"/>
      <c r="M534" s="289">
        <v>0.16</v>
      </c>
    </row>
    <row r="535" spans="1:13" ht="25.5">
      <c r="A535" s="261" t="s">
        <v>922</v>
      </c>
      <c r="B535" s="147" t="s">
        <v>900</v>
      </c>
      <c r="C535" s="261" t="s">
        <v>923</v>
      </c>
      <c r="D535" s="261" t="s">
        <v>923</v>
      </c>
      <c r="E535" s="261" t="s">
        <v>903</v>
      </c>
      <c r="F535" s="239" t="s">
        <v>61</v>
      </c>
      <c r="G535" s="241">
        <v>25</v>
      </c>
      <c r="H535" s="241">
        <v>16</v>
      </c>
      <c r="I535" s="242"/>
      <c r="J535" s="241"/>
      <c r="K535" s="241"/>
      <c r="L535" s="241"/>
      <c r="M535" s="289">
        <v>0.52</v>
      </c>
    </row>
    <row r="536" spans="1:13" ht="38.25">
      <c r="A536" s="261" t="s">
        <v>924</v>
      </c>
      <c r="B536" s="147" t="s">
        <v>900</v>
      </c>
      <c r="C536" s="261" t="s">
        <v>925</v>
      </c>
      <c r="D536" s="261" t="s">
        <v>925</v>
      </c>
      <c r="E536" s="261" t="s">
        <v>903</v>
      </c>
      <c r="F536" s="239" t="s">
        <v>61</v>
      </c>
      <c r="G536" s="241">
        <v>16</v>
      </c>
      <c r="H536" s="239">
        <v>2</v>
      </c>
      <c r="I536" s="147"/>
      <c r="J536" s="239"/>
      <c r="K536" s="239"/>
      <c r="L536" s="239"/>
      <c r="M536" s="287">
        <v>0.14000000000000001</v>
      </c>
    </row>
    <row r="537" spans="1:13" ht="38.25">
      <c r="A537" s="261" t="s">
        <v>926</v>
      </c>
      <c r="B537" s="147" t="s">
        <v>900</v>
      </c>
      <c r="C537" s="261" t="s">
        <v>928</v>
      </c>
      <c r="D537" s="261" t="s">
        <v>928</v>
      </c>
      <c r="E537" s="262" t="s">
        <v>927</v>
      </c>
      <c r="F537" s="239" t="s">
        <v>61</v>
      </c>
      <c r="G537" s="241">
        <v>16</v>
      </c>
      <c r="H537" s="239">
        <v>9</v>
      </c>
      <c r="I537" s="147"/>
      <c r="J537" s="239"/>
      <c r="K537" s="239"/>
      <c r="L537" s="239"/>
      <c r="M537" s="287">
        <v>0.25</v>
      </c>
    </row>
    <row r="538" spans="1:13" ht="39.75" customHeight="1">
      <c r="A538" s="131" t="s">
        <v>929</v>
      </c>
      <c r="B538" s="131" t="s">
        <v>931</v>
      </c>
      <c r="C538" s="131" t="s">
        <v>931</v>
      </c>
      <c r="D538" s="131" t="s">
        <v>932</v>
      </c>
      <c r="E538" s="255" t="s">
        <v>930</v>
      </c>
      <c r="F538" s="239" t="s">
        <v>61</v>
      </c>
      <c r="G538" s="241">
        <v>25</v>
      </c>
      <c r="H538" s="239">
        <v>4</v>
      </c>
      <c r="I538" s="147"/>
      <c r="J538" s="239"/>
      <c r="K538" s="239"/>
      <c r="L538" s="239"/>
      <c r="M538" s="287">
        <v>0.36</v>
      </c>
    </row>
    <row r="539" spans="1:13" ht="31.5" customHeight="1">
      <c r="A539" s="131" t="s">
        <v>933</v>
      </c>
      <c r="B539" s="131" t="s">
        <v>931</v>
      </c>
      <c r="C539" s="131" t="s">
        <v>931</v>
      </c>
      <c r="D539" s="131" t="s">
        <v>932</v>
      </c>
      <c r="E539" s="255" t="s">
        <v>930</v>
      </c>
      <c r="F539" s="239" t="s">
        <v>61</v>
      </c>
      <c r="G539" s="241">
        <v>25</v>
      </c>
      <c r="H539" s="263" t="s">
        <v>934</v>
      </c>
      <c r="I539" s="324"/>
      <c r="J539" s="263"/>
      <c r="K539" s="263"/>
      <c r="L539" s="263"/>
      <c r="M539" s="287">
        <v>0.63</v>
      </c>
    </row>
    <row r="540" spans="1:13" ht="35.25" customHeight="1">
      <c r="A540" s="131" t="s">
        <v>935</v>
      </c>
      <c r="B540" s="131" t="s">
        <v>931</v>
      </c>
      <c r="C540" s="131" t="s">
        <v>931</v>
      </c>
      <c r="D540" s="131" t="s">
        <v>932</v>
      </c>
      <c r="E540" s="255" t="s">
        <v>930</v>
      </c>
      <c r="F540" s="239" t="s">
        <v>61</v>
      </c>
      <c r="G540" s="241">
        <v>25</v>
      </c>
      <c r="H540" s="239">
        <v>3</v>
      </c>
      <c r="I540" s="147"/>
      <c r="J540" s="239"/>
      <c r="K540" s="239"/>
      <c r="L540" s="239"/>
      <c r="M540" s="287">
        <v>0.52</v>
      </c>
    </row>
    <row r="541" spans="1:13" ht="60.75" customHeight="1">
      <c r="A541" s="131" t="s">
        <v>936</v>
      </c>
      <c r="B541" s="131" t="s">
        <v>931</v>
      </c>
      <c r="C541" s="131" t="s">
        <v>931</v>
      </c>
      <c r="D541" s="131" t="s">
        <v>932</v>
      </c>
      <c r="E541" s="255" t="s">
        <v>930</v>
      </c>
      <c r="F541" s="239" t="s">
        <v>61</v>
      </c>
      <c r="G541" s="241">
        <v>25</v>
      </c>
      <c r="H541" s="239">
        <v>16</v>
      </c>
      <c r="I541" s="147"/>
      <c r="J541" s="239"/>
      <c r="K541" s="239"/>
      <c r="L541" s="239"/>
      <c r="M541" s="287">
        <v>0.41</v>
      </c>
    </row>
    <row r="542" spans="1:13" ht="47.25" customHeight="1">
      <c r="A542" s="131" t="s">
        <v>937</v>
      </c>
      <c r="B542" s="131" t="s">
        <v>931</v>
      </c>
      <c r="C542" s="131" t="s">
        <v>939</v>
      </c>
      <c r="D542" s="131" t="s">
        <v>939</v>
      </c>
      <c r="E542" s="131" t="s">
        <v>938</v>
      </c>
      <c r="F542" s="239" t="s">
        <v>62</v>
      </c>
      <c r="G542" s="241">
        <v>12</v>
      </c>
      <c r="H542" s="239">
        <v>2</v>
      </c>
      <c r="I542" s="147"/>
      <c r="J542" s="239"/>
      <c r="K542" s="239"/>
      <c r="L542" s="239"/>
      <c r="M542" s="287">
        <v>0.16</v>
      </c>
    </row>
    <row r="543" spans="1:13" ht="49.5" customHeight="1">
      <c r="A543" s="131" t="s">
        <v>940</v>
      </c>
      <c r="B543" s="131" t="s">
        <v>931</v>
      </c>
      <c r="C543" s="131" t="s">
        <v>939</v>
      </c>
      <c r="D543" s="131" t="s">
        <v>939</v>
      </c>
      <c r="E543" s="255" t="s">
        <v>941</v>
      </c>
      <c r="F543" s="239" t="s">
        <v>62</v>
      </c>
      <c r="G543" s="241">
        <v>4</v>
      </c>
      <c r="H543" s="239">
        <v>8</v>
      </c>
      <c r="I543" s="147"/>
      <c r="J543" s="239"/>
      <c r="K543" s="239"/>
      <c r="L543" s="239"/>
      <c r="M543" s="287">
        <v>0.34</v>
      </c>
    </row>
    <row r="544" spans="1:13" ht="50.25" customHeight="1">
      <c r="A544" s="131" t="s">
        <v>942</v>
      </c>
      <c r="B544" s="131" t="s">
        <v>931</v>
      </c>
      <c r="C544" s="131" t="s">
        <v>944</v>
      </c>
      <c r="D544" s="131" t="s">
        <v>944</v>
      </c>
      <c r="E544" s="131" t="s">
        <v>943</v>
      </c>
      <c r="F544" s="239" t="s">
        <v>179</v>
      </c>
      <c r="G544" s="241">
        <v>12</v>
      </c>
      <c r="H544" s="239">
        <v>10</v>
      </c>
      <c r="I544" s="147"/>
      <c r="J544" s="239"/>
      <c r="K544" s="239"/>
      <c r="L544" s="239"/>
      <c r="M544" s="287">
        <v>0.52</v>
      </c>
    </row>
    <row r="545" spans="1:13" ht="60" customHeight="1">
      <c r="A545" s="131" t="s">
        <v>945</v>
      </c>
      <c r="B545" s="131" t="s">
        <v>931</v>
      </c>
      <c r="C545" s="131" t="s">
        <v>939</v>
      </c>
      <c r="D545" s="131" t="s">
        <v>939</v>
      </c>
      <c r="E545" s="131" t="s">
        <v>946</v>
      </c>
      <c r="F545" s="239" t="s">
        <v>175</v>
      </c>
      <c r="G545" s="241">
        <v>1</v>
      </c>
      <c r="H545" s="239">
        <v>3</v>
      </c>
      <c r="I545" s="147"/>
      <c r="J545" s="239"/>
      <c r="K545" s="239"/>
      <c r="L545" s="239"/>
      <c r="M545" s="287">
        <v>0.14000000000000001</v>
      </c>
    </row>
    <row r="546" spans="1:13" ht="49.5" customHeight="1">
      <c r="A546" s="131" t="s">
        <v>947</v>
      </c>
      <c r="B546" s="131" t="s">
        <v>931</v>
      </c>
      <c r="C546" s="131" t="s">
        <v>939</v>
      </c>
      <c r="D546" s="131" t="s">
        <v>939</v>
      </c>
      <c r="E546" s="131" t="s">
        <v>948</v>
      </c>
      <c r="F546" s="239" t="s">
        <v>175</v>
      </c>
      <c r="G546" s="241">
        <v>1</v>
      </c>
      <c r="H546" s="239">
        <v>3</v>
      </c>
      <c r="I546" s="147"/>
      <c r="J546" s="239"/>
      <c r="K546" s="239"/>
      <c r="L546" s="239"/>
      <c r="M546" s="287">
        <v>0.36</v>
      </c>
    </row>
    <row r="547" spans="1:13" ht="38.25">
      <c r="A547" s="131" t="s">
        <v>949</v>
      </c>
      <c r="B547" s="131" t="s">
        <v>931</v>
      </c>
      <c r="C547" s="131" t="s">
        <v>950</v>
      </c>
      <c r="D547" s="131" t="s">
        <v>950</v>
      </c>
      <c r="E547" s="255"/>
      <c r="F547" s="239" t="s">
        <v>144</v>
      </c>
      <c r="G547" s="241">
        <v>13</v>
      </c>
      <c r="H547" s="239">
        <v>11</v>
      </c>
      <c r="I547" s="147"/>
      <c r="J547" s="239"/>
      <c r="K547" s="239"/>
      <c r="L547" s="239"/>
      <c r="M547" s="287">
        <v>0.74</v>
      </c>
    </row>
    <row r="548" spans="1:13" ht="51.75" customHeight="1">
      <c r="A548" s="131" t="s">
        <v>951</v>
      </c>
      <c r="B548" s="131" t="s">
        <v>931</v>
      </c>
      <c r="C548" s="131" t="s">
        <v>950</v>
      </c>
      <c r="D548" s="131" t="s">
        <v>950</v>
      </c>
      <c r="E548" s="255"/>
      <c r="F548" s="239" t="s">
        <v>144</v>
      </c>
      <c r="G548" s="241">
        <v>13</v>
      </c>
      <c r="H548" s="239">
        <v>11</v>
      </c>
      <c r="I548" s="147"/>
      <c r="J548" s="239"/>
      <c r="K548" s="239"/>
      <c r="L548" s="239"/>
      <c r="M548" s="287">
        <v>0.69</v>
      </c>
    </row>
    <row r="549" spans="1:13" ht="62.25" customHeight="1">
      <c r="A549" s="131" t="s">
        <v>952</v>
      </c>
      <c r="B549" s="131" t="s">
        <v>931</v>
      </c>
      <c r="C549" s="131" t="s">
        <v>950</v>
      </c>
      <c r="D549" s="131" t="s">
        <v>950</v>
      </c>
      <c r="E549" s="255"/>
      <c r="F549" s="239" t="s">
        <v>144</v>
      </c>
      <c r="G549" s="241">
        <v>16</v>
      </c>
      <c r="H549" s="239">
        <v>11</v>
      </c>
      <c r="I549" s="147"/>
      <c r="J549" s="239"/>
      <c r="K549" s="239"/>
      <c r="L549" s="239"/>
      <c r="M549" s="290">
        <v>0.64</v>
      </c>
    </row>
    <row r="550" spans="1:13" ht="86.25" customHeight="1">
      <c r="A550" s="131" t="s">
        <v>953</v>
      </c>
      <c r="B550" s="131" t="s">
        <v>931</v>
      </c>
      <c r="C550" s="131" t="s">
        <v>950</v>
      </c>
      <c r="D550" s="131" t="s">
        <v>950</v>
      </c>
      <c r="E550" s="255"/>
      <c r="F550" s="239" t="s">
        <v>62</v>
      </c>
      <c r="G550" s="241">
        <v>21</v>
      </c>
      <c r="H550" s="239">
        <v>17</v>
      </c>
      <c r="I550" s="147"/>
      <c r="J550" s="239"/>
      <c r="K550" s="239"/>
      <c r="L550" s="239"/>
      <c r="M550" s="290">
        <v>0.54</v>
      </c>
    </row>
    <row r="551" spans="1:13" ht="64.5" customHeight="1">
      <c r="A551" s="131" t="s">
        <v>954</v>
      </c>
      <c r="B551" s="131" t="s">
        <v>931</v>
      </c>
      <c r="C551" s="131" t="s">
        <v>950</v>
      </c>
      <c r="D551" s="131" t="s">
        <v>950</v>
      </c>
      <c r="E551" s="255"/>
      <c r="F551" s="239" t="s">
        <v>62</v>
      </c>
      <c r="G551" s="241">
        <v>18</v>
      </c>
      <c r="H551" s="239">
        <v>17</v>
      </c>
      <c r="I551" s="147"/>
      <c r="J551" s="239"/>
      <c r="K551" s="239"/>
      <c r="L551" s="239"/>
      <c r="M551" s="290">
        <v>0.56000000000000005</v>
      </c>
    </row>
    <row r="552" spans="1:13" ht="67.5" customHeight="1">
      <c r="A552" s="131" t="s">
        <v>955</v>
      </c>
      <c r="B552" s="131" t="s">
        <v>931</v>
      </c>
      <c r="C552" s="131" t="s">
        <v>950</v>
      </c>
      <c r="D552" s="131" t="s">
        <v>950</v>
      </c>
      <c r="E552" s="255" t="s">
        <v>956</v>
      </c>
      <c r="F552" s="239" t="s">
        <v>175</v>
      </c>
      <c r="G552" s="241">
        <v>13</v>
      </c>
      <c r="H552" s="239">
        <v>17</v>
      </c>
      <c r="I552" s="147"/>
      <c r="J552" s="239"/>
      <c r="K552" s="239"/>
      <c r="L552" s="239"/>
      <c r="M552" s="290">
        <v>0.52</v>
      </c>
    </row>
    <row r="553" spans="1:13" ht="46.5" customHeight="1">
      <c r="A553" s="131" t="s">
        <v>957</v>
      </c>
      <c r="B553" s="131" t="s">
        <v>931</v>
      </c>
      <c r="C553" s="131" t="s">
        <v>950</v>
      </c>
      <c r="D553" s="131" t="s">
        <v>950</v>
      </c>
      <c r="E553" s="255"/>
      <c r="F553" s="239" t="s">
        <v>62</v>
      </c>
      <c r="G553" s="241">
        <v>10</v>
      </c>
      <c r="H553" s="239">
        <v>16</v>
      </c>
      <c r="I553" s="147"/>
      <c r="J553" s="239"/>
      <c r="K553" s="239"/>
      <c r="L553" s="239"/>
      <c r="M553" s="290">
        <v>0.54</v>
      </c>
    </row>
    <row r="554" spans="1:13" ht="54" customHeight="1">
      <c r="A554" s="131" t="s">
        <v>958</v>
      </c>
      <c r="B554" s="131" t="s">
        <v>931</v>
      </c>
      <c r="C554" s="131" t="s">
        <v>939</v>
      </c>
      <c r="D554" s="131" t="s">
        <v>939</v>
      </c>
      <c r="E554" s="255"/>
      <c r="F554" s="239" t="s">
        <v>179</v>
      </c>
      <c r="G554" s="241">
        <v>8</v>
      </c>
      <c r="H554" s="239">
        <v>11</v>
      </c>
      <c r="I554" s="147"/>
      <c r="J554" s="239"/>
      <c r="K554" s="239"/>
      <c r="L554" s="239"/>
      <c r="M554" s="291">
        <v>0.36</v>
      </c>
    </row>
    <row r="555" spans="1:13" ht="54" customHeight="1">
      <c r="A555" s="131" t="s">
        <v>959</v>
      </c>
      <c r="B555" s="131" t="s">
        <v>931</v>
      </c>
      <c r="C555" s="131" t="s">
        <v>939</v>
      </c>
      <c r="D555" s="131" t="s">
        <v>939</v>
      </c>
      <c r="E555" s="255"/>
      <c r="F555" s="239" t="s">
        <v>179</v>
      </c>
      <c r="G555" s="241">
        <v>26</v>
      </c>
      <c r="H555" s="239">
        <v>11</v>
      </c>
      <c r="I555" s="147"/>
      <c r="J555" s="239"/>
      <c r="K555" s="239"/>
      <c r="L555" s="239"/>
      <c r="M555" s="290">
        <v>0.35</v>
      </c>
    </row>
    <row r="556" spans="1:13" ht="54.75" customHeight="1">
      <c r="A556" s="131" t="s">
        <v>960</v>
      </c>
      <c r="B556" s="131" t="s">
        <v>931</v>
      </c>
      <c r="C556" s="131" t="s">
        <v>939</v>
      </c>
      <c r="D556" s="131" t="s">
        <v>939</v>
      </c>
      <c r="E556" s="255"/>
      <c r="F556" s="239" t="s">
        <v>144</v>
      </c>
      <c r="G556" s="241">
        <v>26</v>
      </c>
      <c r="H556" s="239">
        <v>16</v>
      </c>
      <c r="I556" s="147"/>
      <c r="J556" s="239"/>
      <c r="K556" s="239"/>
      <c r="L556" s="239"/>
      <c r="M556" s="290">
        <v>0.14000000000000001</v>
      </c>
    </row>
    <row r="557" spans="1:13" ht="48.75" customHeight="1">
      <c r="A557" s="131" t="s">
        <v>961</v>
      </c>
      <c r="B557" s="131" t="s">
        <v>931</v>
      </c>
      <c r="C557" s="131" t="s">
        <v>939</v>
      </c>
      <c r="D557" s="131" t="s">
        <v>939</v>
      </c>
      <c r="E557" s="255"/>
      <c r="F557" s="239" t="s">
        <v>589</v>
      </c>
      <c r="G557" s="241">
        <v>26</v>
      </c>
      <c r="H557" s="239">
        <v>16</v>
      </c>
      <c r="I557" s="147"/>
      <c r="J557" s="239"/>
      <c r="K557" s="239"/>
      <c r="L557" s="239"/>
      <c r="M557" s="290">
        <v>0.45</v>
      </c>
    </row>
    <row r="558" spans="1:13" ht="57.75" customHeight="1">
      <c r="A558" s="131" t="s">
        <v>962</v>
      </c>
      <c r="B558" s="131" t="s">
        <v>931</v>
      </c>
      <c r="C558" s="131" t="s">
        <v>939</v>
      </c>
      <c r="D558" s="131" t="s">
        <v>939</v>
      </c>
      <c r="E558" s="255"/>
      <c r="F558" s="239" t="s">
        <v>144</v>
      </c>
      <c r="G558" s="241">
        <v>26</v>
      </c>
      <c r="H558" s="239">
        <v>16</v>
      </c>
      <c r="I558" s="147"/>
      <c r="J558" s="239"/>
      <c r="K558" s="239"/>
      <c r="L558" s="239"/>
      <c r="M558" s="290">
        <v>0.21</v>
      </c>
    </row>
    <row r="559" spans="1:13" ht="56.25" customHeight="1">
      <c r="A559" s="131" t="s">
        <v>963</v>
      </c>
      <c r="B559" s="131" t="s">
        <v>931</v>
      </c>
      <c r="C559" s="131" t="s">
        <v>939</v>
      </c>
      <c r="D559" s="131" t="s">
        <v>939</v>
      </c>
      <c r="E559" s="255"/>
      <c r="F559" s="239" t="s">
        <v>144</v>
      </c>
      <c r="G559" s="241">
        <v>26</v>
      </c>
      <c r="H559" s="239">
        <v>5</v>
      </c>
      <c r="I559" s="147"/>
      <c r="J559" s="239"/>
      <c r="K559" s="239"/>
      <c r="L559" s="239"/>
      <c r="M559" s="290">
        <v>0.51</v>
      </c>
    </row>
    <row r="560" spans="1:13" ht="52.5" customHeight="1">
      <c r="A560" s="131" t="s">
        <v>964</v>
      </c>
      <c r="B560" s="131" t="s">
        <v>931</v>
      </c>
      <c r="C560" s="131" t="s">
        <v>939</v>
      </c>
      <c r="D560" s="131" t="s">
        <v>939</v>
      </c>
      <c r="E560" s="255"/>
      <c r="F560" s="239" t="s">
        <v>589</v>
      </c>
      <c r="G560" s="241">
        <v>26</v>
      </c>
      <c r="H560" s="239">
        <v>16</v>
      </c>
      <c r="I560" s="147"/>
      <c r="J560" s="239"/>
      <c r="K560" s="239"/>
      <c r="L560" s="239"/>
      <c r="M560" s="290">
        <v>0.56999999999999995</v>
      </c>
    </row>
    <row r="561" spans="1:13" ht="53.25" customHeight="1">
      <c r="A561" s="131" t="s">
        <v>965</v>
      </c>
      <c r="B561" s="131" t="s">
        <v>931</v>
      </c>
      <c r="C561" s="131" t="s">
        <v>939</v>
      </c>
      <c r="D561" s="131" t="s">
        <v>939</v>
      </c>
      <c r="E561" s="255"/>
      <c r="F561" s="239" t="s">
        <v>144</v>
      </c>
      <c r="G561" s="241">
        <v>26</v>
      </c>
      <c r="H561" s="239">
        <v>11</v>
      </c>
      <c r="I561" s="147"/>
      <c r="J561" s="239"/>
      <c r="K561" s="239"/>
      <c r="L561" s="239"/>
      <c r="M561" s="287">
        <v>0.25</v>
      </c>
    </row>
    <row r="562" spans="1:13" ht="41.25" customHeight="1">
      <c r="A562" s="131" t="s">
        <v>966</v>
      </c>
      <c r="B562" s="131" t="s">
        <v>931</v>
      </c>
      <c r="C562" s="131" t="s">
        <v>939</v>
      </c>
      <c r="D562" s="131" t="s">
        <v>939</v>
      </c>
      <c r="E562" s="255"/>
      <c r="F562" s="239" t="s">
        <v>144</v>
      </c>
      <c r="G562" s="241">
        <v>26</v>
      </c>
      <c r="H562" s="239">
        <v>11</v>
      </c>
      <c r="I562" s="147"/>
      <c r="J562" s="239"/>
      <c r="K562" s="239"/>
      <c r="L562" s="239"/>
      <c r="M562" s="287">
        <v>0.36</v>
      </c>
    </row>
    <row r="563" spans="1:13" ht="35.25" customHeight="1">
      <c r="A563" s="131" t="s">
        <v>967</v>
      </c>
      <c r="B563" s="131" t="s">
        <v>931</v>
      </c>
      <c r="C563" s="131" t="s">
        <v>939</v>
      </c>
      <c r="D563" s="131" t="s">
        <v>939</v>
      </c>
      <c r="E563" s="255"/>
      <c r="F563" s="239" t="s">
        <v>144</v>
      </c>
      <c r="G563" s="241">
        <v>26</v>
      </c>
      <c r="H563" s="239">
        <v>11</v>
      </c>
      <c r="I563" s="147"/>
      <c r="J563" s="239"/>
      <c r="K563" s="239"/>
      <c r="L563" s="239"/>
      <c r="M563" s="287">
        <v>0.63</v>
      </c>
    </row>
    <row r="564" spans="1:13" ht="26.25" customHeight="1">
      <c r="A564" s="131" t="s">
        <v>968</v>
      </c>
      <c r="B564" s="131" t="s">
        <v>931</v>
      </c>
      <c r="C564" s="131" t="s">
        <v>939</v>
      </c>
      <c r="D564" s="131" t="s">
        <v>939</v>
      </c>
      <c r="E564" s="255"/>
      <c r="F564" s="239" t="s">
        <v>144</v>
      </c>
      <c r="G564" s="241">
        <v>26</v>
      </c>
      <c r="H564" s="239">
        <v>11</v>
      </c>
      <c r="I564" s="147"/>
      <c r="J564" s="239"/>
      <c r="K564" s="239"/>
      <c r="L564" s="239"/>
      <c r="M564" s="287">
        <v>0.52</v>
      </c>
    </row>
    <row r="565" spans="1:13" ht="27" customHeight="1">
      <c r="A565" s="131" t="s">
        <v>969</v>
      </c>
      <c r="B565" s="131" t="s">
        <v>931</v>
      </c>
      <c r="C565" s="131" t="s">
        <v>939</v>
      </c>
      <c r="D565" s="131" t="s">
        <v>939</v>
      </c>
      <c r="E565" s="255"/>
      <c r="F565" s="239" t="s">
        <v>144</v>
      </c>
      <c r="G565" s="241">
        <v>26</v>
      </c>
      <c r="H565" s="239">
        <v>11</v>
      </c>
      <c r="I565" s="147"/>
      <c r="J565" s="239"/>
      <c r="K565" s="239"/>
      <c r="L565" s="239"/>
      <c r="M565" s="287">
        <v>0.41</v>
      </c>
    </row>
    <row r="566" spans="1:13" ht="26.25" customHeight="1">
      <c r="A566" s="131" t="s">
        <v>970</v>
      </c>
      <c r="B566" s="131" t="s">
        <v>931</v>
      </c>
      <c r="C566" s="131" t="s">
        <v>939</v>
      </c>
      <c r="D566" s="131" t="s">
        <v>939</v>
      </c>
      <c r="E566" s="255"/>
      <c r="F566" s="239" t="s">
        <v>144</v>
      </c>
      <c r="G566" s="241">
        <v>26</v>
      </c>
      <c r="H566" s="239">
        <v>11</v>
      </c>
      <c r="I566" s="147"/>
      <c r="J566" s="239"/>
      <c r="K566" s="239"/>
      <c r="L566" s="239"/>
      <c r="M566" s="287">
        <v>0.16</v>
      </c>
    </row>
    <row r="567" spans="1:13" ht="42" customHeight="1">
      <c r="A567" s="131" t="s">
        <v>971</v>
      </c>
      <c r="B567" s="131" t="s">
        <v>931</v>
      </c>
      <c r="C567" s="131" t="s">
        <v>939</v>
      </c>
      <c r="D567" s="131" t="s">
        <v>939</v>
      </c>
      <c r="E567" s="255"/>
      <c r="F567" s="239" t="s">
        <v>144</v>
      </c>
      <c r="G567" s="241">
        <v>26</v>
      </c>
      <c r="H567" s="239">
        <v>11</v>
      </c>
      <c r="I567" s="147"/>
      <c r="J567" s="239"/>
      <c r="K567" s="239"/>
      <c r="L567" s="239"/>
      <c r="M567" s="287">
        <v>0.34</v>
      </c>
    </row>
    <row r="568" spans="1:13" ht="25.5">
      <c r="A568" s="131" t="s">
        <v>972</v>
      </c>
      <c r="B568" s="147" t="s">
        <v>974</v>
      </c>
      <c r="C568" s="147" t="s">
        <v>974</v>
      </c>
      <c r="D568" s="147" t="s">
        <v>974</v>
      </c>
      <c r="E568" s="243" t="s">
        <v>973</v>
      </c>
      <c r="F568" s="239" t="s">
        <v>61</v>
      </c>
      <c r="G568" s="239">
        <v>25</v>
      </c>
      <c r="H568" s="239">
        <v>16</v>
      </c>
      <c r="I568" s="147"/>
      <c r="J568" s="239"/>
      <c r="K568" s="239"/>
      <c r="L568" s="239"/>
      <c r="M568" s="287">
        <v>0.52</v>
      </c>
    </row>
    <row r="569" spans="1:13" ht="25.5">
      <c r="A569" s="131" t="s">
        <v>975</v>
      </c>
      <c r="B569" s="147" t="s">
        <v>974</v>
      </c>
      <c r="C569" s="147" t="s">
        <v>974</v>
      </c>
      <c r="D569" s="147" t="s">
        <v>974</v>
      </c>
      <c r="E569" s="243" t="s">
        <v>976</v>
      </c>
      <c r="F569" s="239" t="s">
        <v>61</v>
      </c>
      <c r="G569" s="239">
        <v>18</v>
      </c>
      <c r="H569" s="239">
        <v>17</v>
      </c>
      <c r="I569" s="147"/>
      <c r="J569" s="239"/>
      <c r="K569" s="239"/>
      <c r="L569" s="239"/>
      <c r="M569" s="287">
        <v>0.14000000000000001</v>
      </c>
    </row>
    <row r="570" spans="1:13" ht="38.25">
      <c r="A570" s="131" t="s">
        <v>977</v>
      </c>
      <c r="B570" s="147" t="s">
        <v>974</v>
      </c>
      <c r="C570" s="147" t="s">
        <v>974</v>
      </c>
      <c r="D570" s="147" t="s">
        <v>974</v>
      </c>
      <c r="E570" s="243" t="s">
        <v>978</v>
      </c>
      <c r="F570" s="239" t="s">
        <v>622</v>
      </c>
      <c r="G570" s="239">
        <v>18</v>
      </c>
      <c r="H570" s="239">
        <v>17</v>
      </c>
      <c r="I570" s="147"/>
      <c r="J570" s="239"/>
      <c r="K570" s="239"/>
      <c r="L570" s="239"/>
      <c r="M570" s="287">
        <v>0.36</v>
      </c>
    </row>
    <row r="571" spans="1:13" ht="25.5">
      <c r="A571" s="131" t="s">
        <v>979</v>
      </c>
      <c r="B571" s="147" t="s">
        <v>974</v>
      </c>
      <c r="C571" s="147" t="s">
        <v>974</v>
      </c>
      <c r="D571" s="147" t="s">
        <v>974</v>
      </c>
      <c r="E571" s="243" t="s">
        <v>980</v>
      </c>
      <c r="F571" s="239" t="s">
        <v>61</v>
      </c>
      <c r="G571" s="239">
        <v>18</v>
      </c>
      <c r="H571" s="239">
        <v>17</v>
      </c>
      <c r="I571" s="147"/>
      <c r="J571" s="239"/>
      <c r="K571" s="239"/>
      <c r="L571" s="239"/>
      <c r="M571" s="287">
        <v>0.74</v>
      </c>
    </row>
    <row r="572" spans="1:13" ht="25.5">
      <c r="A572" s="131" t="s">
        <v>981</v>
      </c>
      <c r="B572" s="147" t="s">
        <v>974</v>
      </c>
      <c r="C572" s="147" t="s">
        <v>974</v>
      </c>
      <c r="D572" s="147" t="s">
        <v>974</v>
      </c>
      <c r="E572" s="243" t="s">
        <v>982</v>
      </c>
      <c r="F572" s="239" t="s">
        <v>589</v>
      </c>
      <c r="G572" s="239">
        <v>18</v>
      </c>
      <c r="H572" s="239">
        <v>17</v>
      </c>
      <c r="I572" s="147"/>
      <c r="J572" s="239"/>
      <c r="K572" s="239"/>
      <c r="L572" s="239"/>
      <c r="M572" s="287">
        <v>0.69</v>
      </c>
    </row>
    <row r="573" spans="1:13" ht="38.25">
      <c r="A573" s="131" t="s">
        <v>983</v>
      </c>
      <c r="B573" s="147" t="s">
        <v>974</v>
      </c>
      <c r="C573" s="147" t="s">
        <v>974</v>
      </c>
      <c r="D573" s="147" t="s">
        <v>974</v>
      </c>
      <c r="E573" s="243" t="s">
        <v>984</v>
      </c>
      <c r="F573" s="239" t="s">
        <v>71</v>
      </c>
      <c r="G573" s="239">
        <v>20</v>
      </c>
      <c r="H573" s="239">
        <v>17</v>
      </c>
      <c r="I573" s="147"/>
      <c r="J573" s="239"/>
      <c r="K573" s="239"/>
      <c r="L573" s="239"/>
      <c r="M573" s="290">
        <v>0.64</v>
      </c>
    </row>
    <row r="574" spans="1:13" ht="38.25">
      <c r="A574" s="131" t="s">
        <v>985</v>
      </c>
      <c r="B574" s="147" t="s">
        <v>974</v>
      </c>
      <c r="C574" s="147" t="s">
        <v>974</v>
      </c>
      <c r="D574" s="147" t="s">
        <v>974</v>
      </c>
      <c r="E574" s="243" t="s">
        <v>986</v>
      </c>
      <c r="F574" s="239" t="s">
        <v>144</v>
      </c>
      <c r="G574" s="239">
        <v>20</v>
      </c>
      <c r="H574" s="239">
        <v>17</v>
      </c>
      <c r="I574" s="147"/>
      <c r="J574" s="239"/>
      <c r="K574" s="239"/>
      <c r="L574" s="239"/>
      <c r="M574" s="290">
        <v>0.54</v>
      </c>
    </row>
    <row r="575" spans="1:13" ht="38.25">
      <c r="A575" s="131" t="s">
        <v>987</v>
      </c>
      <c r="B575" s="147" t="s">
        <v>974</v>
      </c>
      <c r="C575" s="147" t="s">
        <v>974</v>
      </c>
      <c r="D575" s="147" t="s">
        <v>974</v>
      </c>
      <c r="E575" s="243" t="s">
        <v>986</v>
      </c>
      <c r="F575" s="239" t="s">
        <v>589</v>
      </c>
      <c r="G575" s="239">
        <v>18</v>
      </c>
      <c r="H575" s="239">
        <v>17</v>
      </c>
      <c r="I575" s="147"/>
      <c r="J575" s="239"/>
      <c r="K575" s="239"/>
      <c r="L575" s="239"/>
      <c r="M575" s="290">
        <v>0.56000000000000005</v>
      </c>
    </row>
    <row r="576" spans="1:13" ht="38.25">
      <c r="A576" s="131" t="s">
        <v>988</v>
      </c>
      <c r="B576" s="147" t="s">
        <v>974</v>
      </c>
      <c r="C576" s="147" t="s">
        <v>974</v>
      </c>
      <c r="D576" s="147" t="s">
        <v>974</v>
      </c>
      <c r="E576" s="243" t="s">
        <v>989</v>
      </c>
      <c r="F576" s="239" t="s">
        <v>589</v>
      </c>
      <c r="G576" s="241">
        <v>20</v>
      </c>
      <c r="H576" s="239">
        <v>17</v>
      </c>
      <c r="I576" s="147"/>
      <c r="J576" s="239"/>
      <c r="K576" s="239"/>
      <c r="L576" s="239"/>
      <c r="M576" s="289">
        <v>0.25</v>
      </c>
    </row>
    <row r="577" spans="1:13" ht="25.5">
      <c r="A577" s="131" t="s">
        <v>990</v>
      </c>
      <c r="B577" s="147" t="s">
        <v>974</v>
      </c>
      <c r="C577" s="147" t="s">
        <v>974</v>
      </c>
      <c r="D577" s="147" t="s">
        <v>974</v>
      </c>
      <c r="E577" s="243" t="s">
        <v>991</v>
      </c>
      <c r="F577" s="239" t="s">
        <v>622</v>
      </c>
      <c r="G577" s="241">
        <v>18</v>
      </c>
      <c r="H577" s="239">
        <v>17</v>
      </c>
      <c r="I577" s="147"/>
      <c r="J577" s="239"/>
      <c r="K577" s="239"/>
      <c r="L577" s="239"/>
      <c r="M577" s="289">
        <v>0.26</v>
      </c>
    </row>
    <row r="578" spans="1:13" ht="38.25">
      <c r="A578" s="131" t="s">
        <v>992</v>
      </c>
      <c r="B578" s="147" t="s">
        <v>974</v>
      </c>
      <c r="C578" s="147" t="s">
        <v>974</v>
      </c>
      <c r="D578" s="147" t="s">
        <v>974</v>
      </c>
      <c r="E578" s="243" t="s">
        <v>986</v>
      </c>
      <c r="F578" s="239" t="s">
        <v>589</v>
      </c>
      <c r="G578" s="241">
        <v>16</v>
      </c>
      <c r="H578" s="239">
        <v>17</v>
      </c>
      <c r="I578" s="147"/>
      <c r="J578" s="239"/>
      <c r="K578" s="239"/>
      <c r="L578" s="239"/>
      <c r="M578" s="289">
        <v>0.27</v>
      </c>
    </row>
    <row r="579" spans="1:13" ht="38.25">
      <c r="A579" s="131" t="s">
        <v>993</v>
      </c>
      <c r="B579" s="147" t="s">
        <v>974</v>
      </c>
      <c r="C579" s="147" t="s">
        <v>974</v>
      </c>
      <c r="D579" s="147" t="s">
        <v>974</v>
      </c>
      <c r="E579" s="243" t="s">
        <v>986</v>
      </c>
      <c r="F579" s="239" t="s">
        <v>64</v>
      </c>
      <c r="G579" s="241">
        <v>20</v>
      </c>
      <c r="H579" s="239">
        <v>17</v>
      </c>
      <c r="I579" s="147"/>
      <c r="J579" s="239"/>
      <c r="K579" s="239"/>
      <c r="L579" s="239"/>
      <c r="M579" s="289">
        <v>0.54</v>
      </c>
    </row>
    <row r="580" spans="1:13" ht="38.25">
      <c r="A580" s="131" t="s">
        <v>994</v>
      </c>
      <c r="B580" s="147" t="s">
        <v>974</v>
      </c>
      <c r="C580" s="147" t="s">
        <v>974</v>
      </c>
      <c r="D580" s="147" t="s">
        <v>974</v>
      </c>
      <c r="E580" s="243" t="s">
        <v>986</v>
      </c>
      <c r="F580" s="239" t="s">
        <v>61</v>
      </c>
      <c r="G580" s="241">
        <v>20</v>
      </c>
      <c r="H580" s="239">
        <v>17</v>
      </c>
      <c r="I580" s="147"/>
      <c r="J580" s="239"/>
      <c r="K580" s="239"/>
      <c r="L580" s="239"/>
      <c r="M580" s="289">
        <v>0.26</v>
      </c>
    </row>
    <row r="581" spans="1:13" ht="25.5">
      <c r="A581" s="131" t="s">
        <v>995</v>
      </c>
      <c r="B581" s="147" t="s">
        <v>974</v>
      </c>
      <c r="C581" s="147" t="s">
        <v>974</v>
      </c>
      <c r="D581" s="147" t="s">
        <v>974</v>
      </c>
      <c r="E581" s="243" t="s">
        <v>996</v>
      </c>
      <c r="F581" s="239" t="s">
        <v>622</v>
      </c>
      <c r="G581" s="241">
        <v>18</v>
      </c>
      <c r="H581" s="239">
        <v>17</v>
      </c>
      <c r="I581" s="147"/>
      <c r="J581" s="239"/>
      <c r="K581" s="239"/>
      <c r="L581" s="239"/>
      <c r="M581" s="289">
        <v>0.36</v>
      </c>
    </row>
    <row r="582" spans="1:13" ht="38.25">
      <c r="A582" s="131" t="s">
        <v>997</v>
      </c>
      <c r="B582" s="147" t="s">
        <v>974</v>
      </c>
      <c r="C582" s="147" t="s">
        <v>974</v>
      </c>
      <c r="D582" s="147" t="s">
        <v>974</v>
      </c>
      <c r="E582" s="243" t="s">
        <v>998</v>
      </c>
      <c r="F582" s="239" t="s">
        <v>64</v>
      </c>
      <c r="G582" s="241">
        <v>20</v>
      </c>
      <c r="H582" s="239">
        <v>17</v>
      </c>
      <c r="I582" s="147"/>
      <c r="J582" s="239"/>
      <c r="K582" s="239"/>
      <c r="L582" s="239"/>
      <c r="M582" s="289">
        <v>0.35</v>
      </c>
    </row>
    <row r="583" spans="1:13" ht="38.25">
      <c r="A583" s="131" t="s">
        <v>999</v>
      </c>
      <c r="B583" s="147" t="s">
        <v>974</v>
      </c>
      <c r="C583" s="147" t="s">
        <v>974</v>
      </c>
      <c r="D583" s="147" t="s">
        <v>974</v>
      </c>
      <c r="E583" s="243" t="s">
        <v>1000</v>
      </c>
      <c r="F583" s="239" t="s">
        <v>622</v>
      </c>
      <c r="G583" s="241">
        <v>18</v>
      </c>
      <c r="H583" s="239">
        <v>17</v>
      </c>
      <c r="I583" s="147"/>
      <c r="J583" s="239"/>
      <c r="K583" s="239"/>
      <c r="L583" s="239"/>
      <c r="M583" s="289">
        <v>0.54</v>
      </c>
    </row>
    <row r="584" spans="1:13" ht="38.25">
      <c r="A584" s="131" t="s">
        <v>1001</v>
      </c>
      <c r="B584" s="147" t="s">
        <v>974</v>
      </c>
      <c r="C584" s="147" t="s">
        <v>974</v>
      </c>
      <c r="D584" s="147" t="s">
        <v>974</v>
      </c>
      <c r="E584" s="243" t="s">
        <v>989</v>
      </c>
      <c r="F584" s="239" t="s">
        <v>61</v>
      </c>
      <c r="G584" s="241">
        <v>20</v>
      </c>
      <c r="H584" s="239">
        <v>17</v>
      </c>
      <c r="I584" s="147"/>
      <c r="J584" s="239"/>
      <c r="K584" s="239"/>
      <c r="L584" s="239"/>
      <c r="M584" s="289">
        <v>0.52</v>
      </c>
    </row>
    <row r="585" spans="1:13" ht="38.25">
      <c r="A585" s="131" t="s">
        <v>1002</v>
      </c>
      <c r="B585" s="147" t="s">
        <v>974</v>
      </c>
      <c r="C585" s="147" t="s">
        <v>974</v>
      </c>
      <c r="D585" s="147" t="s">
        <v>974</v>
      </c>
      <c r="E585" s="243" t="s">
        <v>989</v>
      </c>
      <c r="F585" s="239" t="s">
        <v>622</v>
      </c>
      <c r="G585" s="241">
        <v>18</v>
      </c>
      <c r="H585" s="239">
        <v>17</v>
      </c>
      <c r="I585" s="147"/>
      <c r="J585" s="239"/>
      <c r="K585" s="239"/>
      <c r="L585" s="239"/>
      <c r="M585" s="289">
        <v>0.57999999999999996</v>
      </c>
    </row>
    <row r="586" spans="1:13" ht="38.25">
      <c r="A586" s="131" t="s">
        <v>1003</v>
      </c>
      <c r="B586" s="147" t="s">
        <v>974</v>
      </c>
      <c r="C586" s="147" t="s">
        <v>974</v>
      </c>
      <c r="D586" s="147" t="s">
        <v>974</v>
      </c>
      <c r="E586" s="243" t="s">
        <v>1004</v>
      </c>
      <c r="F586" s="239" t="s">
        <v>622</v>
      </c>
      <c r="G586" s="241">
        <v>18</v>
      </c>
      <c r="H586" s="239">
        <v>17</v>
      </c>
      <c r="I586" s="147"/>
      <c r="J586" s="239"/>
      <c r="K586" s="239"/>
      <c r="L586" s="239"/>
      <c r="M586" s="289">
        <v>0.54</v>
      </c>
    </row>
    <row r="587" spans="1:13" ht="25.5">
      <c r="A587" s="131" t="s">
        <v>1005</v>
      </c>
      <c r="B587" s="147" t="s">
        <v>974</v>
      </c>
      <c r="C587" s="147" t="s">
        <v>974</v>
      </c>
      <c r="D587" s="147" t="s">
        <v>974</v>
      </c>
      <c r="E587" s="243" t="s">
        <v>1006</v>
      </c>
      <c r="F587" s="239" t="s">
        <v>589</v>
      </c>
      <c r="G587" s="241">
        <v>16</v>
      </c>
      <c r="H587" s="239">
        <v>17</v>
      </c>
      <c r="I587" s="147"/>
      <c r="J587" s="239"/>
      <c r="K587" s="239"/>
      <c r="L587" s="239"/>
      <c r="M587" s="289">
        <v>0.56000000000000005</v>
      </c>
    </row>
    <row r="588" spans="1:13" ht="38.25">
      <c r="A588" s="131" t="s">
        <v>1007</v>
      </c>
      <c r="B588" s="147" t="s">
        <v>974</v>
      </c>
      <c r="C588" s="147" t="s">
        <v>974</v>
      </c>
      <c r="D588" s="147" t="s">
        <v>974</v>
      </c>
      <c r="E588" s="243" t="s">
        <v>1008</v>
      </c>
      <c r="F588" s="239" t="s">
        <v>589</v>
      </c>
      <c r="G588" s="241">
        <v>16</v>
      </c>
      <c r="H588" s="239">
        <v>17</v>
      </c>
      <c r="I588" s="147"/>
      <c r="J588" s="239"/>
      <c r="K588" s="239"/>
      <c r="L588" s="239"/>
      <c r="M588" s="289">
        <v>0.35</v>
      </c>
    </row>
    <row r="589" spans="1:13" ht="25.5">
      <c r="A589" s="131" t="s">
        <v>1009</v>
      </c>
      <c r="B589" s="147" t="s">
        <v>974</v>
      </c>
      <c r="C589" s="147" t="s">
        <v>974</v>
      </c>
      <c r="D589" s="147" t="s">
        <v>974</v>
      </c>
      <c r="E589" s="243" t="s">
        <v>1010</v>
      </c>
      <c r="F589" s="239" t="s">
        <v>67</v>
      </c>
      <c r="G589" s="241">
        <v>7</v>
      </c>
      <c r="H589" s="239">
        <v>17</v>
      </c>
      <c r="I589" s="147"/>
      <c r="J589" s="239"/>
      <c r="K589" s="239"/>
      <c r="L589" s="239"/>
      <c r="M589" s="289">
        <v>0.51</v>
      </c>
    </row>
    <row r="590" spans="1:13" ht="25.5">
      <c r="A590" s="255" t="s">
        <v>1011</v>
      </c>
      <c r="B590" s="147" t="s">
        <v>1013</v>
      </c>
      <c r="C590" s="131" t="s">
        <v>1014</v>
      </c>
      <c r="D590" s="131" t="s">
        <v>1014</v>
      </c>
      <c r="E590" s="255" t="s">
        <v>1012</v>
      </c>
      <c r="F590" s="239" t="s">
        <v>61</v>
      </c>
      <c r="G590" s="241">
        <v>25</v>
      </c>
      <c r="H590" s="241">
        <v>16</v>
      </c>
      <c r="I590" s="242"/>
      <c r="J590" s="241"/>
      <c r="K590" s="241"/>
      <c r="L590" s="241"/>
      <c r="M590" s="289">
        <v>0.52</v>
      </c>
    </row>
    <row r="591" spans="1:13" ht="25.5">
      <c r="A591" s="255" t="s">
        <v>1015</v>
      </c>
      <c r="B591" s="147" t="s">
        <v>1013</v>
      </c>
      <c r="C591" s="131" t="s">
        <v>1014</v>
      </c>
      <c r="D591" s="131" t="s">
        <v>1014</v>
      </c>
      <c r="E591" s="131" t="s">
        <v>1016</v>
      </c>
      <c r="F591" s="239" t="s">
        <v>61</v>
      </c>
      <c r="G591" s="241">
        <v>25</v>
      </c>
      <c r="H591" s="241">
        <v>16</v>
      </c>
      <c r="I591" s="242"/>
      <c r="J591" s="241"/>
      <c r="K591" s="241"/>
      <c r="L591" s="241"/>
      <c r="M591" s="289">
        <v>0.36</v>
      </c>
    </row>
    <row r="592" spans="1:13" ht="25.5">
      <c r="A592" s="255" t="s">
        <v>1017</v>
      </c>
      <c r="B592" s="147" t="s">
        <v>1013</v>
      </c>
      <c r="C592" s="131" t="s">
        <v>1014</v>
      </c>
      <c r="D592" s="131" t="s">
        <v>1014</v>
      </c>
      <c r="E592" s="131" t="s">
        <v>1016</v>
      </c>
      <c r="F592" s="239" t="s">
        <v>61</v>
      </c>
      <c r="G592" s="239">
        <v>25</v>
      </c>
      <c r="H592" s="241">
        <v>16</v>
      </c>
      <c r="I592" s="242"/>
      <c r="J592" s="241"/>
      <c r="K592" s="241"/>
      <c r="L592" s="241"/>
      <c r="M592" s="289">
        <v>0.64</v>
      </c>
    </row>
    <row r="593" spans="1:13" ht="25.5">
      <c r="A593" s="255" t="s">
        <v>1018</v>
      </c>
      <c r="B593" s="147" t="s">
        <v>1013</v>
      </c>
      <c r="C593" s="131" t="s">
        <v>1014</v>
      </c>
      <c r="D593" s="131" t="s">
        <v>1014</v>
      </c>
      <c r="E593" s="255" t="s">
        <v>1019</v>
      </c>
      <c r="F593" s="239" t="s">
        <v>62</v>
      </c>
      <c r="G593" s="239">
        <v>12</v>
      </c>
      <c r="H593" s="241">
        <v>16</v>
      </c>
      <c r="I593" s="242"/>
      <c r="J593" s="241"/>
      <c r="K593" s="241"/>
      <c r="L593" s="241"/>
      <c r="M593" s="289">
        <v>0.52</v>
      </c>
    </row>
    <row r="594" spans="1:13" ht="25.5">
      <c r="A594" s="147" t="s">
        <v>1020</v>
      </c>
      <c r="B594" s="131" t="s">
        <v>1022</v>
      </c>
      <c r="C594" s="131" t="s">
        <v>1022</v>
      </c>
      <c r="D594" s="131" t="s">
        <v>1022</v>
      </c>
      <c r="E594" s="147" t="s">
        <v>1021</v>
      </c>
      <c r="F594" s="239" t="s">
        <v>61</v>
      </c>
      <c r="G594" s="239">
        <v>2</v>
      </c>
      <c r="H594" s="239">
        <v>3</v>
      </c>
      <c r="I594" s="147"/>
      <c r="J594" s="239"/>
      <c r="K594" s="239"/>
      <c r="L594" s="239"/>
      <c r="M594" s="289">
        <v>0.34</v>
      </c>
    </row>
    <row r="595" spans="1:13" ht="25.5">
      <c r="A595" s="147" t="s">
        <v>1023</v>
      </c>
      <c r="B595" s="131" t="s">
        <v>1022</v>
      </c>
      <c r="C595" s="131" t="s">
        <v>1022</v>
      </c>
      <c r="D595" s="131" t="s">
        <v>1022</v>
      </c>
      <c r="E595" s="131" t="s">
        <v>1024</v>
      </c>
      <c r="F595" s="239" t="s">
        <v>175</v>
      </c>
      <c r="G595" s="239">
        <v>2</v>
      </c>
      <c r="H595" s="239">
        <v>3</v>
      </c>
      <c r="I595" s="147"/>
      <c r="J595" s="239"/>
      <c r="K595" s="239"/>
      <c r="L595" s="239"/>
      <c r="M595" s="287">
        <v>0.45</v>
      </c>
    </row>
    <row r="596" spans="1:13" ht="25.5">
      <c r="A596" s="147" t="s">
        <v>1025</v>
      </c>
      <c r="B596" s="131" t="s">
        <v>1022</v>
      </c>
      <c r="C596" s="131" t="s">
        <v>1022</v>
      </c>
      <c r="D596" s="131" t="s">
        <v>1022</v>
      </c>
      <c r="E596" s="131" t="s">
        <v>1024</v>
      </c>
      <c r="F596" s="239" t="s">
        <v>175</v>
      </c>
      <c r="G596" s="239">
        <v>2</v>
      </c>
      <c r="H596" s="239">
        <v>3</v>
      </c>
      <c r="I596" s="147"/>
      <c r="J596" s="239"/>
      <c r="K596" s="239"/>
      <c r="L596" s="239"/>
      <c r="M596" s="287">
        <v>0.65</v>
      </c>
    </row>
    <row r="597" spans="1:13" ht="18.75" customHeight="1">
      <c r="A597" s="147" t="s">
        <v>1026</v>
      </c>
      <c r="B597" s="131" t="s">
        <v>1022</v>
      </c>
      <c r="C597" s="131" t="s">
        <v>1022</v>
      </c>
      <c r="D597" s="131" t="s">
        <v>1022</v>
      </c>
      <c r="E597" s="131" t="s">
        <v>1024</v>
      </c>
      <c r="F597" s="239" t="s">
        <v>175</v>
      </c>
      <c r="G597" s="239">
        <v>2</v>
      </c>
      <c r="H597" s="239">
        <v>3</v>
      </c>
      <c r="I597" s="147"/>
      <c r="J597" s="239"/>
      <c r="K597" s="239"/>
      <c r="L597" s="239"/>
      <c r="M597" s="287">
        <v>0.63</v>
      </c>
    </row>
    <row r="598" spans="1:13" ht="15.75" customHeight="1">
      <c r="A598" s="147" t="s">
        <v>1027</v>
      </c>
      <c r="B598" s="131" t="s">
        <v>1022</v>
      </c>
      <c r="C598" s="131" t="s">
        <v>1022</v>
      </c>
      <c r="D598" s="131" t="s">
        <v>1022</v>
      </c>
      <c r="E598" s="131" t="s">
        <v>1024</v>
      </c>
      <c r="F598" s="239" t="s">
        <v>175</v>
      </c>
      <c r="G598" s="239">
        <v>2</v>
      </c>
      <c r="H598" s="239">
        <v>3</v>
      </c>
      <c r="I598" s="147"/>
      <c r="J598" s="239"/>
      <c r="K598" s="239"/>
      <c r="L598" s="239"/>
      <c r="M598" s="287">
        <v>0.63</v>
      </c>
    </row>
    <row r="599" spans="1:13" ht="15.75" customHeight="1">
      <c r="A599" s="147" t="s">
        <v>1028</v>
      </c>
      <c r="B599" s="131" t="s">
        <v>1022</v>
      </c>
      <c r="C599" s="131" t="s">
        <v>1022</v>
      </c>
      <c r="D599" s="131" t="s">
        <v>1022</v>
      </c>
      <c r="E599" s="131" t="s">
        <v>1029</v>
      </c>
      <c r="F599" s="239" t="s">
        <v>175</v>
      </c>
      <c r="G599" s="239">
        <v>2</v>
      </c>
      <c r="H599" s="239">
        <v>3</v>
      </c>
      <c r="I599" s="147"/>
      <c r="J599" s="239"/>
      <c r="K599" s="239"/>
      <c r="L599" s="239"/>
      <c r="M599" s="287">
        <v>0.36</v>
      </c>
    </row>
    <row r="600" spans="1:13" ht="25.5">
      <c r="A600" s="147" t="s">
        <v>1030</v>
      </c>
      <c r="B600" s="131" t="s">
        <v>1022</v>
      </c>
      <c r="C600" s="131" t="s">
        <v>1022</v>
      </c>
      <c r="D600" s="131" t="s">
        <v>1022</v>
      </c>
      <c r="E600" s="131" t="s">
        <v>1029</v>
      </c>
      <c r="F600" s="239" t="s">
        <v>175</v>
      </c>
      <c r="G600" s="239">
        <v>2</v>
      </c>
      <c r="H600" s="239">
        <v>3</v>
      </c>
      <c r="I600" s="147"/>
      <c r="J600" s="239"/>
      <c r="K600" s="239"/>
      <c r="L600" s="239"/>
      <c r="M600" s="287">
        <v>0.25</v>
      </c>
    </row>
    <row r="601" spans="1:13" ht="25.5">
      <c r="A601" s="147" t="s">
        <v>1031</v>
      </c>
      <c r="B601" s="131" t="s">
        <v>1022</v>
      </c>
      <c r="C601" s="131" t="s">
        <v>1022</v>
      </c>
      <c r="D601" s="131" t="s">
        <v>1022</v>
      </c>
      <c r="E601" s="131" t="s">
        <v>1029</v>
      </c>
      <c r="F601" s="239" t="s">
        <v>61</v>
      </c>
      <c r="G601" s="239">
        <v>2</v>
      </c>
      <c r="H601" s="239">
        <v>3</v>
      </c>
      <c r="I601" s="147"/>
      <c r="J601" s="239"/>
      <c r="K601" s="239"/>
      <c r="L601" s="239"/>
      <c r="M601" s="287">
        <v>0.52</v>
      </c>
    </row>
    <row r="602" spans="1:13" ht="51">
      <c r="A602" s="147" t="s">
        <v>1032</v>
      </c>
      <c r="B602" s="131" t="s">
        <v>1022</v>
      </c>
      <c r="C602" s="131" t="s">
        <v>1022</v>
      </c>
      <c r="D602" s="131" t="s">
        <v>1022</v>
      </c>
      <c r="E602" s="131" t="s">
        <v>1033</v>
      </c>
      <c r="F602" s="241" t="s">
        <v>175</v>
      </c>
      <c r="G602" s="239">
        <v>2</v>
      </c>
      <c r="H602" s="239">
        <v>3</v>
      </c>
      <c r="I602" s="147"/>
      <c r="J602" s="239"/>
      <c r="K602" s="239"/>
      <c r="L602" s="239"/>
      <c r="M602" s="287">
        <v>0.25</v>
      </c>
    </row>
    <row r="603" spans="1:13" ht="51">
      <c r="A603" s="147" t="s">
        <v>1034</v>
      </c>
      <c r="B603" s="131" t="s">
        <v>1022</v>
      </c>
      <c r="C603" s="131" t="s">
        <v>1022</v>
      </c>
      <c r="D603" s="131" t="s">
        <v>1022</v>
      </c>
      <c r="E603" s="131" t="s">
        <v>1033</v>
      </c>
      <c r="F603" s="241" t="s">
        <v>175</v>
      </c>
      <c r="G603" s="239">
        <v>2</v>
      </c>
      <c r="H603" s="239">
        <v>3</v>
      </c>
      <c r="I603" s="147"/>
      <c r="J603" s="239"/>
      <c r="K603" s="239"/>
      <c r="L603" s="239"/>
      <c r="M603" s="287">
        <v>0.14000000000000001</v>
      </c>
    </row>
    <row r="604" spans="1:13" ht="25.5">
      <c r="A604" s="147" t="s">
        <v>1035</v>
      </c>
      <c r="B604" s="131" t="s">
        <v>1022</v>
      </c>
      <c r="C604" s="131" t="s">
        <v>1022</v>
      </c>
      <c r="D604" s="131" t="s">
        <v>1022</v>
      </c>
      <c r="E604" s="131" t="s">
        <v>1036</v>
      </c>
      <c r="F604" s="241" t="s">
        <v>61</v>
      </c>
      <c r="G604" s="239">
        <v>2</v>
      </c>
      <c r="H604" s="239">
        <v>3</v>
      </c>
      <c r="I604" s="147"/>
      <c r="J604" s="239"/>
      <c r="K604" s="239"/>
      <c r="L604" s="239"/>
      <c r="M604" s="287">
        <v>0.41</v>
      </c>
    </row>
    <row r="605" spans="1:13" ht="20.25" customHeight="1">
      <c r="A605" s="147" t="s">
        <v>1037</v>
      </c>
      <c r="B605" s="131" t="s">
        <v>1022</v>
      </c>
      <c r="C605" s="131" t="s">
        <v>1022</v>
      </c>
      <c r="D605" s="131" t="s">
        <v>1022</v>
      </c>
      <c r="E605" s="131" t="s">
        <v>1036</v>
      </c>
      <c r="F605" s="241" t="s">
        <v>61</v>
      </c>
      <c r="G605" s="239">
        <v>2</v>
      </c>
      <c r="H605" s="239">
        <v>3</v>
      </c>
      <c r="I605" s="147"/>
      <c r="J605" s="239"/>
      <c r="K605" s="239"/>
      <c r="L605" s="239"/>
      <c r="M605" s="287">
        <v>0.45</v>
      </c>
    </row>
    <row r="606" spans="1:13" ht="17.25" customHeight="1">
      <c r="A606" s="147" t="s">
        <v>1038</v>
      </c>
      <c r="B606" s="131" t="s">
        <v>1022</v>
      </c>
      <c r="C606" s="131" t="s">
        <v>1022</v>
      </c>
      <c r="D606" s="131" t="s">
        <v>1022</v>
      </c>
      <c r="E606" s="147" t="s">
        <v>1039</v>
      </c>
      <c r="F606" s="241" t="s">
        <v>61</v>
      </c>
      <c r="G606" s="239">
        <v>2</v>
      </c>
      <c r="H606" s="239">
        <v>3</v>
      </c>
      <c r="I606" s="147"/>
      <c r="J606" s="239"/>
      <c r="K606" s="239"/>
      <c r="L606" s="239"/>
      <c r="M606" s="287">
        <v>0.54</v>
      </c>
    </row>
    <row r="607" spans="1:13" ht="25.5">
      <c r="A607" s="147" t="s">
        <v>1040</v>
      </c>
      <c r="B607" s="131" t="s">
        <v>1022</v>
      </c>
      <c r="C607" s="131" t="s">
        <v>1022</v>
      </c>
      <c r="D607" s="131" t="s">
        <v>1022</v>
      </c>
      <c r="E607" s="147" t="s">
        <v>1041</v>
      </c>
      <c r="F607" s="241" t="s">
        <v>61</v>
      </c>
      <c r="G607" s="239">
        <v>2</v>
      </c>
      <c r="H607" s="239">
        <v>3</v>
      </c>
      <c r="I607" s="147"/>
      <c r="J607" s="239"/>
      <c r="K607" s="239"/>
      <c r="L607" s="239"/>
      <c r="M607" s="287">
        <v>0.21</v>
      </c>
    </row>
    <row r="608" spans="1:13" ht="38.25">
      <c r="A608" s="147" t="s">
        <v>1042</v>
      </c>
      <c r="B608" s="255" t="s">
        <v>1044</v>
      </c>
      <c r="C608" s="255" t="s">
        <v>1044</v>
      </c>
      <c r="D608" s="255" t="s">
        <v>1044</v>
      </c>
      <c r="E608" s="131" t="s">
        <v>1043</v>
      </c>
      <c r="F608" s="241" t="s">
        <v>61</v>
      </c>
      <c r="G608" s="239">
        <v>6</v>
      </c>
      <c r="H608" s="241">
        <v>6</v>
      </c>
      <c r="I608" s="242"/>
      <c r="J608" s="241"/>
      <c r="K608" s="241"/>
      <c r="L608" s="241"/>
      <c r="M608" s="287">
        <v>0.12</v>
      </c>
    </row>
    <row r="609" spans="1:13" ht="38.25">
      <c r="A609" s="147" t="s">
        <v>1045</v>
      </c>
      <c r="B609" s="255" t="s">
        <v>1044</v>
      </c>
      <c r="C609" s="255" t="s">
        <v>1044</v>
      </c>
      <c r="D609" s="255" t="s">
        <v>1044</v>
      </c>
      <c r="E609" s="131" t="s">
        <v>1043</v>
      </c>
      <c r="F609" s="241" t="s">
        <v>61</v>
      </c>
      <c r="G609" s="241">
        <v>6</v>
      </c>
      <c r="H609" s="241">
        <v>6</v>
      </c>
      <c r="I609" s="242"/>
      <c r="J609" s="241"/>
      <c r="K609" s="241"/>
      <c r="L609" s="241"/>
      <c r="M609" s="287">
        <v>0.36</v>
      </c>
    </row>
    <row r="610" spans="1:13" ht="38.25">
      <c r="A610" s="147" t="s">
        <v>1046</v>
      </c>
      <c r="B610" s="255" t="s">
        <v>1044</v>
      </c>
      <c r="C610" s="255" t="s">
        <v>1044</v>
      </c>
      <c r="D610" s="255" t="s">
        <v>1044</v>
      </c>
      <c r="E610" s="131" t="s">
        <v>1043</v>
      </c>
      <c r="F610" s="241" t="s">
        <v>68</v>
      </c>
      <c r="G610" s="241">
        <v>6</v>
      </c>
      <c r="H610" s="241">
        <v>6</v>
      </c>
      <c r="I610" s="242"/>
      <c r="J610" s="241"/>
      <c r="K610" s="241"/>
      <c r="L610" s="241"/>
      <c r="M610" s="287">
        <v>0.65</v>
      </c>
    </row>
    <row r="611" spans="1:13" ht="38.25">
      <c r="A611" s="147" t="s">
        <v>1047</v>
      </c>
      <c r="B611" s="255" t="s">
        <v>1044</v>
      </c>
      <c r="C611" s="255" t="s">
        <v>1044</v>
      </c>
      <c r="D611" s="255" t="s">
        <v>1044</v>
      </c>
      <c r="E611" s="131" t="s">
        <v>1043</v>
      </c>
      <c r="F611" s="241" t="s">
        <v>68</v>
      </c>
      <c r="G611" s="241">
        <v>6</v>
      </c>
      <c r="H611" s="241">
        <v>6</v>
      </c>
      <c r="I611" s="242"/>
      <c r="J611" s="241"/>
      <c r="K611" s="241"/>
      <c r="L611" s="241"/>
      <c r="M611" s="287">
        <v>0.23</v>
      </c>
    </row>
    <row r="612" spans="1:13" ht="38.25">
      <c r="A612" s="147" t="s">
        <v>1048</v>
      </c>
      <c r="B612" s="255" t="s">
        <v>1044</v>
      </c>
      <c r="C612" s="255" t="s">
        <v>1044</v>
      </c>
      <c r="D612" s="255" t="s">
        <v>1044</v>
      </c>
      <c r="E612" s="131" t="s">
        <v>1043</v>
      </c>
      <c r="F612" s="241" t="s">
        <v>68</v>
      </c>
      <c r="G612" s="241">
        <v>6</v>
      </c>
      <c r="H612" s="241">
        <v>6</v>
      </c>
      <c r="I612" s="242"/>
      <c r="J612" s="241"/>
      <c r="K612" s="241"/>
      <c r="L612" s="241"/>
      <c r="M612" s="287">
        <v>0.32</v>
      </c>
    </row>
    <row r="613" spans="1:13" ht="38.25">
      <c r="A613" s="147" t="s">
        <v>1049</v>
      </c>
      <c r="B613" s="255" t="s">
        <v>1044</v>
      </c>
      <c r="C613" s="255" t="s">
        <v>1044</v>
      </c>
      <c r="D613" s="255" t="s">
        <v>1044</v>
      </c>
      <c r="E613" s="131" t="s">
        <v>1043</v>
      </c>
      <c r="F613" s="241" t="s">
        <v>68</v>
      </c>
      <c r="G613" s="241">
        <v>6</v>
      </c>
      <c r="H613" s="241">
        <v>6</v>
      </c>
      <c r="I613" s="242"/>
      <c r="J613" s="241"/>
      <c r="K613" s="241"/>
      <c r="L613" s="241"/>
      <c r="M613" s="287">
        <v>0.21</v>
      </c>
    </row>
    <row r="614" spans="1:13" ht="38.25">
      <c r="A614" s="147" t="s">
        <v>1050</v>
      </c>
      <c r="B614" s="255" t="s">
        <v>1044</v>
      </c>
      <c r="C614" s="255" t="s">
        <v>1044</v>
      </c>
      <c r="D614" s="255" t="s">
        <v>1044</v>
      </c>
      <c r="E614" s="131" t="s">
        <v>1043</v>
      </c>
      <c r="F614" s="241" t="s">
        <v>68</v>
      </c>
      <c r="G614" s="241">
        <v>6</v>
      </c>
      <c r="H614" s="241">
        <v>6</v>
      </c>
      <c r="I614" s="242"/>
      <c r="J614" s="241"/>
      <c r="K614" s="241"/>
      <c r="L614" s="241"/>
      <c r="M614" s="287">
        <v>0.22</v>
      </c>
    </row>
    <row r="615" spans="1:13" ht="38.25">
      <c r="A615" s="147" t="s">
        <v>1051</v>
      </c>
      <c r="B615" s="255" t="s">
        <v>1044</v>
      </c>
      <c r="C615" s="255" t="s">
        <v>1044</v>
      </c>
      <c r="D615" s="255" t="s">
        <v>1044</v>
      </c>
      <c r="E615" s="131" t="s">
        <v>1043</v>
      </c>
      <c r="F615" s="241" t="s">
        <v>68</v>
      </c>
      <c r="G615" s="241">
        <v>6</v>
      </c>
      <c r="H615" s="241">
        <v>6</v>
      </c>
      <c r="I615" s="242"/>
      <c r="J615" s="241"/>
      <c r="K615" s="241"/>
      <c r="L615" s="241"/>
      <c r="M615" s="287">
        <v>0.36</v>
      </c>
    </row>
    <row r="616" spans="1:13" ht="38.25">
      <c r="A616" s="147" t="s">
        <v>1052</v>
      </c>
      <c r="B616" s="255" t="s">
        <v>1044</v>
      </c>
      <c r="C616" s="255" t="s">
        <v>1044</v>
      </c>
      <c r="D616" s="255" t="s">
        <v>1044</v>
      </c>
      <c r="E616" s="131" t="s">
        <v>1043</v>
      </c>
      <c r="F616" s="241" t="s">
        <v>68</v>
      </c>
      <c r="G616" s="241">
        <v>6</v>
      </c>
      <c r="H616" s="241">
        <v>6</v>
      </c>
      <c r="I616" s="242"/>
      <c r="J616" s="241"/>
      <c r="K616" s="241"/>
      <c r="L616" s="241"/>
      <c r="M616" s="287">
        <v>0.65</v>
      </c>
    </row>
    <row r="617" spans="1:13" ht="38.25">
      <c r="A617" s="147" t="s">
        <v>1053</v>
      </c>
      <c r="B617" s="255" t="s">
        <v>1044</v>
      </c>
      <c r="C617" s="255" t="s">
        <v>1044</v>
      </c>
      <c r="D617" s="255" t="s">
        <v>1044</v>
      </c>
      <c r="E617" s="131" t="s">
        <v>1043</v>
      </c>
      <c r="F617" s="241" t="s">
        <v>68</v>
      </c>
      <c r="G617" s="241">
        <v>6</v>
      </c>
      <c r="H617" s="241">
        <v>6</v>
      </c>
      <c r="I617" s="242"/>
      <c r="J617" s="241"/>
      <c r="K617" s="241"/>
      <c r="L617" s="241"/>
      <c r="M617" s="287">
        <v>0.65</v>
      </c>
    </row>
    <row r="618" spans="1:13" ht="38.25">
      <c r="A618" s="147" t="s">
        <v>1054</v>
      </c>
      <c r="B618" s="255" t="s">
        <v>1044</v>
      </c>
      <c r="C618" s="255" t="s">
        <v>1044</v>
      </c>
      <c r="D618" s="255" t="s">
        <v>1044</v>
      </c>
      <c r="E618" s="131" t="s">
        <v>1043</v>
      </c>
      <c r="F618" s="241" t="s">
        <v>68</v>
      </c>
      <c r="G618" s="241">
        <v>6</v>
      </c>
      <c r="H618" s="241">
        <v>6</v>
      </c>
      <c r="I618" s="242"/>
      <c r="J618" s="241"/>
      <c r="K618" s="241"/>
      <c r="L618" s="241"/>
      <c r="M618" s="287">
        <v>0.56000000000000005</v>
      </c>
    </row>
    <row r="619" spans="1:13" ht="38.25">
      <c r="A619" s="147" t="s">
        <v>1055</v>
      </c>
      <c r="B619" s="255" t="s">
        <v>1044</v>
      </c>
      <c r="C619" s="255" t="s">
        <v>1044</v>
      </c>
      <c r="D619" s="255" t="s">
        <v>1044</v>
      </c>
      <c r="E619" s="131" t="s">
        <v>1043</v>
      </c>
      <c r="F619" s="241" t="s">
        <v>68</v>
      </c>
      <c r="G619" s="241">
        <v>6</v>
      </c>
      <c r="H619" s="241">
        <v>6</v>
      </c>
      <c r="I619" s="242"/>
      <c r="J619" s="241"/>
      <c r="K619" s="241"/>
      <c r="L619" s="241"/>
      <c r="M619" s="287">
        <v>0.36</v>
      </c>
    </row>
    <row r="620" spans="1:13" ht="38.25">
      <c r="A620" s="147" t="s">
        <v>1056</v>
      </c>
      <c r="B620" s="255" t="s">
        <v>1044</v>
      </c>
      <c r="C620" s="255" t="s">
        <v>1044</v>
      </c>
      <c r="D620" s="255" t="s">
        <v>1044</v>
      </c>
      <c r="E620" s="131" t="s">
        <v>1043</v>
      </c>
      <c r="F620" s="241" t="s">
        <v>68</v>
      </c>
      <c r="G620" s="241">
        <v>6</v>
      </c>
      <c r="H620" s="241">
        <v>6</v>
      </c>
      <c r="I620" s="242"/>
      <c r="J620" s="241"/>
      <c r="K620" s="241"/>
      <c r="L620" s="241"/>
      <c r="M620" s="287">
        <v>0.25</v>
      </c>
    </row>
    <row r="621" spans="1:13" ht="38.25">
      <c r="A621" s="147" t="s">
        <v>1057</v>
      </c>
      <c r="B621" s="255" t="s">
        <v>1044</v>
      </c>
      <c r="C621" s="255" t="s">
        <v>1044</v>
      </c>
      <c r="D621" s="255" t="s">
        <v>1044</v>
      </c>
      <c r="E621" s="131" t="s">
        <v>1043</v>
      </c>
      <c r="F621" s="241" t="s">
        <v>68</v>
      </c>
      <c r="G621" s="241">
        <v>6</v>
      </c>
      <c r="H621" s="241">
        <v>6</v>
      </c>
      <c r="I621" s="242"/>
      <c r="J621" s="241"/>
      <c r="K621" s="241"/>
      <c r="L621" s="241"/>
      <c r="M621" s="287">
        <v>0.41</v>
      </c>
    </row>
    <row r="622" spans="1:13" ht="38.25">
      <c r="A622" s="147" t="s">
        <v>1058</v>
      </c>
      <c r="B622" s="255" t="s">
        <v>1044</v>
      </c>
      <c r="C622" s="255" t="s">
        <v>1044</v>
      </c>
      <c r="D622" s="255" t="s">
        <v>1044</v>
      </c>
      <c r="E622" s="131" t="s">
        <v>1043</v>
      </c>
      <c r="F622" s="241" t="s">
        <v>68</v>
      </c>
      <c r="G622" s="241">
        <v>6</v>
      </c>
      <c r="H622" s="241">
        <v>6</v>
      </c>
      <c r="I622" s="242"/>
      <c r="J622" s="241"/>
      <c r="K622" s="241"/>
      <c r="L622" s="241"/>
      <c r="M622" s="289">
        <v>0.25</v>
      </c>
    </row>
    <row r="623" spans="1:13" ht="38.25">
      <c r="A623" s="147" t="s">
        <v>1059</v>
      </c>
      <c r="B623" s="255" t="s">
        <v>1044</v>
      </c>
      <c r="C623" s="255" t="s">
        <v>1044</v>
      </c>
      <c r="D623" s="255" t="s">
        <v>1044</v>
      </c>
      <c r="E623" s="131" t="s">
        <v>1043</v>
      </c>
      <c r="F623" s="241" t="s">
        <v>68</v>
      </c>
      <c r="G623" s="241">
        <v>6</v>
      </c>
      <c r="H623" s="241">
        <v>6</v>
      </c>
      <c r="I623" s="242"/>
      <c r="J623" s="241"/>
      <c r="K623" s="241"/>
      <c r="L623" s="241"/>
      <c r="M623" s="289">
        <v>0.65</v>
      </c>
    </row>
    <row r="624" spans="1:13" ht="38.25">
      <c r="A624" s="147" t="s">
        <v>1060</v>
      </c>
      <c r="B624" s="255" t="s">
        <v>1044</v>
      </c>
      <c r="C624" s="255" t="s">
        <v>1044</v>
      </c>
      <c r="D624" s="255" t="s">
        <v>1044</v>
      </c>
      <c r="E624" s="131" t="s">
        <v>1043</v>
      </c>
      <c r="F624" s="241" t="s">
        <v>68</v>
      </c>
      <c r="G624" s="241">
        <v>6</v>
      </c>
      <c r="H624" s="241">
        <v>6</v>
      </c>
      <c r="I624" s="242"/>
      <c r="J624" s="241"/>
      <c r="K624" s="241"/>
      <c r="L624" s="241"/>
      <c r="M624" s="289">
        <v>0.85</v>
      </c>
    </row>
    <row r="625" spans="1:13" ht="38.25">
      <c r="A625" s="147" t="s">
        <v>1061</v>
      </c>
      <c r="B625" s="255" t="s">
        <v>1044</v>
      </c>
      <c r="C625" s="255" t="s">
        <v>1044</v>
      </c>
      <c r="D625" s="255" t="s">
        <v>1044</v>
      </c>
      <c r="E625" s="131" t="s">
        <v>1043</v>
      </c>
      <c r="F625" s="241" t="s">
        <v>68</v>
      </c>
      <c r="G625" s="241">
        <v>6</v>
      </c>
      <c r="H625" s="241">
        <v>6</v>
      </c>
      <c r="I625" s="242"/>
      <c r="J625" s="241"/>
      <c r="K625" s="241"/>
      <c r="L625" s="241"/>
      <c r="M625" s="289">
        <v>0.75</v>
      </c>
    </row>
    <row r="626" spans="1:13" ht="12.75">
      <c r="A626" s="131" t="s">
        <v>1062</v>
      </c>
      <c r="B626" s="255" t="s">
        <v>1063</v>
      </c>
      <c r="C626" s="255" t="s">
        <v>1063</v>
      </c>
      <c r="D626" s="255" t="s">
        <v>1063</v>
      </c>
      <c r="E626" s="131" t="s">
        <v>88</v>
      </c>
      <c r="F626" s="241" t="s">
        <v>68</v>
      </c>
      <c r="G626" s="241">
        <v>6</v>
      </c>
      <c r="H626" s="239">
        <v>11</v>
      </c>
      <c r="I626" s="147"/>
      <c r="J626" s="239"/>
      <c r="K626" s="239"/>
      <c r="L626" s="239"/>
      <c r="M626" s="289">
        <v>0.54</v>
      </c>
    </row>
    <row r="627" spans="1:13" ht="38.25">
      <c r="A627" s="131" t="s">
        <v>1064</v>
      </c>
      <c r="B627" s="255" t="s">
        <v>1063</v>
      </c>
      <c r="C627" s="255" t="s">
        <v>1063</v>
      </c>
      <c r="D627" s="255" t="s">
        <v>1063</v>
      </c>
      <c r="E627" s="131" t="s">
        <v>1065</v>
      </c>
      <c r="F627" s="241" t="s">
        <v>68</v>
      </c>
      <c r="G627" s="241">
        <v>6</v>
      </c>
      <c r="H627" s="239">
        <v>11</v>
      </c>
      <c r="I627" s="147"/>
      <c r="J627" s="239"/>
      <c r="K627" s="239"/>
      <c r="L627" s="239"/>
      <c r="M627" s="289">
        <v>0.56999999999999995</v>
      </c>
    </row>
    <row r="628" spans="1:13" ht="25.5">
      <c r="A628" s="131" t="s">
        <v>1066</v>
      </c>
      <c r="B628" s="255" t="s">
        <v>1063</v>
      </c>
      <c r="C628" s="255" t="s">
        <v>1063</v>
      </c>
      <c r="D628" s="255" t="s">
        <v>1063</v>
      </c>
      <c r="E628" s="131" t="s">
        <v>1067</v>
      </c>
      <c r="F628" s="241" t="s">
        <v>68</v>
      </c>
      <c r="G628" s="241">
        <v>6</v>
      </c>
      <c r="H628" s="239">
        <v>11</v>
      </c>
      <c r="I628" s="147"/>
      <c r="J628" s="239"/>
      <c r="K628" s="239"/>
      <c r="L628" s="239"/>
      <c r="M628" s="289">
        <v>0.54</v>
      </c>
    </row>
    <row r="629" spans="1:13" ht="25.5">
      <c r="A629" s="131" t="s">
        <v>1068</v>
      </c>
      <c r="B629" s="255" t="s">
        <v>1063</v>
      </c>
      <c r="C629" s="255" t="s">
        <v>1063</v>
      </c>
      <c r="D629" s="255" t="s">
        <v>1063</v>
      </c>
      <c r="E629" s="131" t="s">
        <v>1067</v>
      </c>
      <c r="F629" s="241" t="s">
        <v>68</v>
      </c>
      <c r="G629" s="241">
        <v>6</v>
      </c>
      <c r="H629" s="239">
        <v>11</v>
      </c>
      <c r="I629" s="147"/>
      <c r="J629" s="239"/>
      <c r="K629" s="239"/>
      <c r="L629" s="239"/>
      <c r="M629" s="289">
        <v>0.56000000000000005</v>
      </c>
    </row>
    <row r="630" spans="1:13" ht="38.25">
      <c r="A630" s="131" t="s">
        <v>1069</v>
      </c>
      <c r="B630" s="255" t="s">
        <v>1063</v>
      </c>
      <c r="C630" s="255" t="s">
        <v>1063</v>
      </c>
      <c r="D630" s="255" t="s">
        <v>1063</v>
      </c>
      <c r="E630" s="131" t="s">
        <v>1070</v>
      </c>
      <c r="F630" s="241" t="s">
        <v>68</v>
      </c>
      <c r="G630" s="241">
        <v>6</v>
      </c>
      <c r="H630" s="239">
        <v>11</v>
      </c>
      <c r="I630" s="147"/>
      <c r="J630" s="239"/>
      <c r="K630" s="239"/>
      <c r="L630" s="239"/>
      <c r="M630" s="289">
        <v>0.65</v>
      </c>
    </row>
    <row r="631" spans="1:13" ht="38.25">
      <c r="A631" s="131" t="s">
        <v>1063</v>
      </c>
      <c r="B631" s="255" t="s">
        <v>1063</v>
      </c>
      <c r="C631" s="255" t="s">
        <v>1063</v>
      </c>
      <c r="D631" s="255" t="s">
        <v>1063</v>
      </c>
      <c r="E631" s="131" t="s">
        <v>1070</v>
      </c>
      <c r="F631" s="241" t="s">
        <v>68</v>
      </c>
      <c r="G631" s="241">
        <v>6</v>
      </c>
      <c r="H631" s="239">
        <v>11</v>
      </c>
      <c r="I631" s="147"/>
      <c r="J631" s="239"/>
      <c r="K631" s="239"/>
      <c r="L631" s="239"/>
      <c r="M631" s="289">
        <v>0.53</v>
      </c>
    </row>
    <row r="632" spans="1:13" ht="12.75">
      <c r="A632" s="147" t="s">
        <v>1071</v>
      </c>
      <c r="B632" s="147" t="s">
        <v>1073</v>
      </c>
      <c r="C632" s="147" t="s">
        <v>1073</v>
      </c>
      <c r="D632" s="147" t="s">
        <v>1074</v>
      </c>
      <c r="E632" s="147" t="s">
        <v>1072</v>
      </c>
      <c r="F632" s="239" t="s">
        <v>67</v>
      </c>
      <c r="G632" s="241">
        <v>7</v>
      </c>
      <c r="H632" s="239">
        <v>11</v>
      </c>
      <c r="I632" s="147"/>
      <c r="J632" s="239"/>
      <c r="K632" s="239"/>
      <c r="L632" s="239"/>
      <c r="M632" s="289">
        <v>0.32</v>
      </c>
    </row>
    <row r="633" spans="1:13" ht="12.75">
      <c r="A633" s="147" t="s">
        <v>1075</v>
      </c>
      <c r="B633" s="147" t="s">
        <v>1073</v>
      </c>
      <c r="C633" s="147" t="s">
        <v>1073</v>
      </c>
      <c r="D633" s="147" t="s">
        <v>1074</v>
      </c>
      <c r="E633" s="147" t="s">
        <v>1072</v>
      </c>
      <c r="F633" s="239" t="s">
        <v>67</v>
      </c>
      <c r="G633" s="241">
        <v>7</v>
      </c>
      <c r="H633" s="239">
        <v>11</v>
      </c>
      <c r="I633" s="147"/>
      <c r="J633" s="239"/>
      <c r="K633" s="239"/>
      <c r="L633" s="239"/>
      <c r="M633" s="289">
        <v>0.35</v>
      </c>
    </row>
    <row r="634" spans="1:13" ht="12.75">
      <c r="A634" s="147" t="s">
        <v>1076</v>
      </c>
      <c r="B634" s="147" t="s">
        <v>1073</v>
      </c>
      <c r="C634" s="147" t="s">
        <v>1073</v>
      </c>
      <c r="D634" s="147" t="s">
        <v>1074</v>
      </c>
      <c r="E634" s="147" t="s">
        <v>1072</v>
      </c>
      <c r="F634" s="239" t="s">
        <v>67</v>
      </c>
      <c r="G634" s="241">
        <v>7</v>
      </c>
      <c r="H634" s="239">
        <v>11</v>
      </c>
      <c r="I634" s="147"/>
      <c r="J634" s="239"/>
      <c r="K634" s="239"/>
      <c r="L634" s="239"/>
      <c r="M634" s="289">
        <v>0.25</v>
      </c>
    </row>
    <row r="635" spans="1:13" ht="12.75">
      <c r="A635" s="147" t="s">
        <v>1077</v>
      </c>
      <c r="B635" s="147" t="s">
        <v>1073</v>
      </c>
      <c r="C635" s="147" t="s">
        <v>1073</v>
      </c>
      <c r="D635" s="147" t="s">
        <v>1074</v>
      </c>
      <c r="E635" s="147" t="s">
        <v>1072</v>
      </c>
      <c r="F635" s="239" t="s">
        <v>69</v>
      </c>
      <c r="G635" s="241">
        <v>7</v>
      </c>
      <c r="H635" s="239">
        <v>11</v>
      </c>
      <c r="I635" s="147"/>
      <c r="J635" s="239"/>
      <c r="K635" s="239"/>
      <c r="L635" s="239"/>
      <c r="M635" s="289">
        <v>0.54</v>
      </c>
    </row>
    <row r="636" spans="1:13" ht="18.75" customHeight="1">
      <c r="A636" s="147" t="s">
        <v>1078</v>
      </c>
      <c r="B636" s="147" t="s">
        <v>1073</v>
      </c>
      <c r="C636" s="147" t="s">
        <v>1073</v>
      </c>
      <c r="D636" s="147" t="s">
        <v>1074</v>
      </c>
      <c r="E636" s="147" t="s">
        <v>1072</v>
      </c>
      <c r="F636" s="239" t="s">
        <v>69</v>
      </c>
      <c r="G636" s="241">
        <v>7</v>
      </c>
      <c r="H636" s="239">
        <v>11</v>
      </c>
      <c r="I636" s="147"/>
      <c r="J636" s="239"/>
      <c r="K636" s="239"/>
      <c r="L636" s="239"/>
      <c r="M636" s="289">
        <v>0.12</v>
      </c>
    </row>
    <row r="637" spans="1:13" ht="16.5" customHeight="1">
      <c r="A637" s="147" t="s">
        <v>1079</v>
      </c>
      <c r="B637" s="147" t="s">
        <v>1073</v>
      </c>
      <c r="C637" s="147" t="s">
        <v>1073</v>
      </c>
      <c r="D637" s="147" t="s">
        <v>1074</v>
      </c>
      <c r="E637" s="147" t="s">
        <v>1072</v>
      </c>
      <c r="F637" s="239" t="s">
        <v>67</v>
      </c>
      <c r="G637" s="241">
        <v>7</v>
      </c>
      <c r="H637" s="239">
        <v>11</v>
      </c>
      <c r="I637" s="147"/>
      <c r="J637" s="239"/>
      <c r="K637" s="239"/>
      <c r="L637" s="239"/>
      <c r="M637" s="289">
        <v>0.32</v>
      </c>
    </row>
    <row r="638" spans="1:13" ht="15" customHeight="1">
      <c r="A638" s="147" t="s">
        <v>1080</v>
      </c>
      <c r="B638" s="147" t="s">
        <v>1073</v>
      </c>
      <c r="C638" s="147" t="s">
        <v>1073</v>
      </c>
      <c r="D638" s="147" t="s">
        <v>1074</v>
      </c>
      <c r="E638" s="147" t="s">
        <v>1072</v>
      </c>
      <c r="F638" s="239" t="s">
        <v>67</v>
      </c>
      <c r="G638" s="241">
        <v>7</v>
      </c>
      <c r="H638" s="239">
        <v>11</v>
      </c>
      <c r="I638" s="147"/>
      <c r="J638" s="239"/>
      <c r="K638" s="239"/>
      <c r="L638" s="239"/>
      <c r="M638" s="289">
        <v>0.25</v>
      </c>
    </row>
    <row r="639" spans="1:13" ht="15" customHeight="1">
      <c r="A639" s="147" t="s">
        <v>1081</v>
      </c>
      <c r="B639" s="147" t="s">
        <v>1073</v>
      </c>
      <c r="C639" s="147" t="s">
        <v>1073</v>
      </c>
      <c r="D639" s="147" t="s">
        <v>1082</v>
      </c>
      <c r="E639" s="147" t="s">
        <v>1072</v>
      </c>
      <c r="F639" s="239" t="s">
        <v>63</v>
      </c>
      <c r="G639" s="241">
        <v>7</v>
      </c>
      <c r="H639" s="239">
        <v>11</v>
      </c>
      <c r="I639" s="147"/>
      <c r="J639" s="239"/>
      <c r="K639" s="239"/>
      <c r="L639" s="239"/>
      <c r="M639" s="289">
        <v>0.65</v>
      </c>
    </row>
    <row r="640" spans="1:13" ht="17.25" customHeight="1">
      <c r="A640" s="147" t="s">
        <v>1083</v>
      </c>
      <c r="B640" s="147" t="s">
        <v>1073</v>
      </c>
      <c r="C640" s="147" t="s">
        <v>1073</v>
      </c>
      <c r="D640" s="147" t="s">
        <v>1084</v>
      </c>
      <c r="E640" s="147" t="s">
        <v>1072</v>
      </c>
      <c r="F640" s="241" t="s">
        <v>64</v>
      </c>
      <c r="G640" s="241">
        <v>7</v>
      </c>
      <c r="H640" s="239">
        <v>11</v>
      </c>
      <c r="I640" s="147"/>
      <c r="J640" s="239"/>
      <c r="K640" s="239"/>
      <c r="L640" s="239"/>
      <c r="M640" s="289">
        <v>0.65</v>
      </c>
    </row>
    <row r="641" spans="1:13" ht="17.25" customHeight="1">
      <c r="A641" s="147" t="s">
        <v>1085</v>
      </c>
      <c r="B641" s="147" t="s">
        <v>1073</v>
      </c>
      <c r="C641" s="147" t="s">
        <v>1073</v>
      </c>
      <c r="D641" s="147" t="s">
        <v>1086</v>
      </c>
      <c r="E641" s="147" t="s">
        <v>1072</v>
      </c>
      <c r="F641" s="241" t="s">
        <v>64</v>
      </c>
      <c r="G641" s="241">
        <v>7</v>
      </c>
      <c r="H641" s="239">
        <v>11</v>
      </c>
      <c r="I641" s="147"/>
      <c r="J641" s="239"/>
      <c r="K641" s="239"/>
      <c r="L641" s="239"/>
      <c r="M641" s="289">
        <v>0.54</v>
      </c>
    </row>
    <row r="642" spans="1:13" ht="25.5">
      <c r="A642" s="147" t="s">
        <v>1087</v>
      </c>
      <c r="B642" s="147" t="s">
        <v>1089</v>
      </c>
      <c r="C642" s="147" t="s">
        <v>1089</v>
      </c>
      <c r="D642" s="147" t="s">
        <v>1089</v>
      </c>
      <c r="E642" s="147" t="s">
        <v>1088</v>
      </c>
      <c r="F642" s="241" t="s">
        <v>61</v>
      </c>
      <c r="G642" s="241">
        <v>31</v>
      </c>
      <c r="H642" s="241">
        <v>7</v>
      </c>
      <c r="I642" s="242"/>
      <c r="J642" s="241"/>
      <c r="K642" s="241"/>
      <c r="L642" s="241"/>
      <c r="M642" s="289">
        <v>0.54</v>
      </c>
    </row>
    <row r="643" spans="1:13" ht="51">
      <c r="A643" s="147" t="s">
        <v>1090</v>
      </c>
      <c r="B643" s="147" t="s">
        <v>1089</v>
      </c>
      <c r="C643" s="147" t="s">
        <v>1089</v>
      </c>
      <c r="D643" s="147" t="s">
        <v>1089</v>
      </c>
      <c r="E643" s="147" t="s">
        <v>1091</v>
      </c>
      <c r="F643" s="241" t="s">
        <v>61</v>
      </c>
      <c r="G643" s="241">
        <v>31</v>
      </c>
      <c r="H643" s="241">
        <v>7</v>
      </c>
      <c r="I643" s="242"/>
      <c r="J643" s="241"/>
      <c r="K643" s="241"/>
      <c r="L643" s="241"/>
      <c r="M643" s="289">
        <v>0.52</v>
      </c>
    </row>
    <row r="644" spans="1:13" ht="51">
      <c r="A644" s="147" t="s">
        <v>1092</v>
      </c>
      <c r="B644" s="147" t="s">
        <v>1089</v>
      </c>
      <c r="C644" s="147" t="s">
        <v>1089</v>
      </c>
      <c r="D644" s="147" t="s">
        <v>1089</v>
      </c>
      <c r="E644" s="147" t="s">
        <v>1091</v>
      </c>
      <c r="F644" s="241" t="s">
        <v>61</v>
      </c>
      <c r="G644" s="241">
        <v>31</v>
      </c>
      <c r="H644" s="241">
        <v>7</v>
      </c>
      <c r="I644" s="242"/>
      <c r="J644" s="241"/>
      <c r="K644" s="241"/>
      <c r="L644" s="241"/>
      <c r="M644" s="287">
        <v>0.51</v>
      </c>
    </row>
    <row r="645" spans="1:13" ht="51">
      <c r="A645" s="147" t="s">
        <v>1093</v>
      </c>
      <c r="B645" s="147" t="s">
        <v>1089</v>
      </c>
      <c r="C645" s="147" t="s">
        <v>1089</v>
      </c>
      <c r="D645" s="147" t="s">
        <v>1089</v>
      </c>
      <c r="E645" s="147" t="s">
        <v>1091</v>
      </c>
      <c r="F645" s="241" t="s">
        <v>61</v>
      </c>
      <c r="G645" s="241">
        <v>31</v>
      </c>
      <c r="H645" s="241">
        <v>7</v>
      </c>
      <c r="I645" s="242"/>
      <c r="J645" s="241"/>
      <c r="K645" s="241"/>
      <c r="L645" s="241"/>
      <c r="M645" s="287">
        <v>0.48</v>
      </c>
    </row>
    <row r="646" spans="1:13" ht="12.75">
      <c r="A646" s="264"/>
      <c r="B646" s="147"/>
      <c r="C646" s="147"/>
      <c r="D646" s="147"/>
      <c r="E646" s="147"/>
      <c r="F646" s="239"/>
      <c r="G646" s="239"/>
      <c r="H646" s="239"/>
      <c r="I646" s="147"/>
      <c r="J646" s="239"/>
      <c r="K646" s="239"/>
      <c r="L646" s="239"/>
      <c r="M646" s="287">
        <f>+AVERAGE(M7:M645)</f>
        <v>0.4358917119273375</v>
      </c>
    </row>
    <row r="647" spans="1:13" ht="12.75">
      <c r="A647" s="264"/>
      <c r="B647" s="147"/>
      <c r="C647" s="147"/>
      <c r="D647" s="147"/>
      <c r="E647" s="147"/>
      <c r="F647" s="239"/>
      <c r="G647" s="239"/>
      <c r="H647" s="239"/>
      <c r="I647" s="147"/>
      <c r="J647" s="239"/>
      <c r="K647" s="239"/>
      <c r="L647" s="239"/>
      <c r="M647" s="287"/>
    </row>
    <row r="648" spans="1:13" ht="12.75">
      <c r="A648" s="264"/>
      <c r="B648" s="147"/>
      <c r="C648" s="147"/>
      <c r="D648" s="147"/>
      <c r="E648" s="147"/>
      <c r="F648" s="239"/>
      <c r="G648" s="239"/>
      <c r="H648" s="239"/>
      <c r="I648" s="147"/>
      <c r="J648" s="239"/>
      <c r="K648" s="239"/>
      <c r="L648" s="239"/>
      <c r="M648" s="287"/>
    </row>
    <row r="649" spans="1:13">
      <c r="D649" s="99"/>
      <c r="G649" s="98"/>
      <c r="M649" s="292"/>
    </row>
    <row r="650" spans="1:13">
      <c r="C650" s="98"/>
      <c r="D650" s="99"/>
      <c r="G650" s="99"/>
      <c r="M650" s="292"/>
    </row>
    <row r="651" spans="1:13">
      <c r="C651" s="98"/>
      <c r="D651" s="99"/>
      <c r="E651" s="92"/>
      <c r="F651" s="101"/>
      <c r="G651" s="99"/>
      <c r="M651" s="293"/>
    </row>
    <row r="652" spans="1:13">
      <c r="C652" s="98"/>
      <c r="D652" s="99"/>
      <c r="E652" s="92"/>
      <c r="F652" s="99"/>
      <c r="G652" s="99"/>
      <c r="M652" s="292"/>
    </row>
    <row r="653" spans="1:13">
      <c r="B653" s="92"/>
      <c r="C653" s="98"/>
      <c r="D653" s="99"/>
      <c r="E653" s="92"/>
      <c r="F653" s="99"/>
      <c r="G653" s="99"/>
      <c r="M653" s="293"/>
    </row>
    <row r="654" spans="1:13">
      <c r="B654" s="92"/>
      <c r="C654" s="98"/>
      <c r="D654" s="99"/>
      <c r="E654" s="92"/>
      <c r="F654" s="99"/>
      <c r="G654" s="99"/>
      <c r="M654" s="293"/>
    </row>
    <row r="655" spans="1:13">
      <c r="B655" s="92"/>
      <c r="C655" s="98"/>
      <c r="D655" s="99"/>
      <c r="E655" s="92"/>
      <c r="F655" s="99"/>
      <c r="G655" s="99"/>
      <c r="M655" s="292"/>
    </row>
    <row r="656" spans="1:13">
      <c r="B656" s="92"/>
      <c r="C656" s="98"/>
      <c r="D656" s="99"/>
      <c r="E656" s="92"/>
      <c r="F656" s="99"/>
      <c r="G656" s="99"/>
      <c r="M656" s="293"/>
    </row>
    <row r="657" spans="2:13">
      <c r="B657" s="92"/>
      <c r="C657" s="98"/>
      <c r="D657" s="99"/>
      <c r="E657" s="92"/>
      <c r="F657" s="99"/>
      <c r="G657" s="99"/>
      <c r="M657" s="293"/>
    </row>
    <row r="658" spans="2:13">
      <c r="B658" s="92"/>
      <c r="C658" s="98"/>
      <c r="D658" s="99"/>
      <c r="E658" s="92"/>
      <c r="F658" s="99"/>
      <c r="G658" s="99"/>
      <c r="M658" s="292"/>
    </row>
    <row r="659" spans="2:13">
      <c r="B659" s="92"/>
      <c r="C659" s="98"/>
      <c r="D659" s="101"/>
      <c r="E659" s="92"/>
      <c r="F659" s="99"/>
      <c r="G659" s="99"/>
      <c r="M659" s="292"/>
    </row>
    <row r="660" spans="2:13">
      <c r="B660" s="92"/>
      <c r="C660" s="98"/>
      <c r="D660" s="101"/>
      <c r="E660" s="92"/>
      <c r="F660" s="99"/>
      <c r="G660" s="99"/>
      <c r="M660" s="292"/>
    </row>
    <row r="661" spans="2:13">
      <c r="B661" s="92"/>
      <c r="C661" s="98"/>
      <c r="D661" s="101"/>
      <c r="E661" s="92"/>
      <c r="F661" s="99"/>
      <c r="G661" s="99"/>
      <c r="M661" s="292"/>
    </row>
    <row r="662" spans="2:13">
      <c r="B662" s="92"/>
      <c r="C662" s="98"/>
      <c r="D662" s="98"/>
      <c r="E662" s="92"/>
      <c r="F662" s="98"/>
      <c r="G662" s="99"/>
      <c r="M662" s="292"/>
    </row>
    <row r="663" spans="2:13">
      <c r="B663" s="92"/>
      <c r="C663" s="98"/>
      <c r="D663" s="98"/>
      <c r="E663" s="92"/>
      <c r="G663" s="99"/>
      <c r="M663" s="292"/>
    </row>
    <row r="664" spans="2:13">
      <c r="B664" s="92"/>
      <c r="C664" s="99"/>
      <c r="D664" s="98"/>
      <c r="E664" s="92"/>
      <c r="G664" s="99"/>
      <c r="M664" s="292"/>
    </row>
    <row r="665" spans="2:13">
      <c r="B665" s="92"/>
      <c r="C665" s="99"/>
      <c r="D665" s="98"/>
      <c r="E665" s="92"/>
      <c r="G665" s="99"/>
      <c r="M665" s="292"/>
    </row>
    <row r="666" spans="2:13">
      <c r="B666" s="92"/>
      <c r="C666" s="99"/>
      <c r="D666" s="101"/>
      <c r="E666" s="92"/>
      <c r="G666" s="99"/>
      <c r="M666" s="292"/>
    </row>
    <row r="667" spans="2:13">
      <c r="B667" s="92"/>
      <c r="C667" s="99"/>
      <c r="D667" s="101"/>
      <c r="E667" s="92"/>
      <c r="G667" s="99"/>
      <c r="M667" s="292"/>
    </row>
    <row r="668" spans="2:13">
      <c r="B668" s="92"/>
      <c r="C668" s="99"/>
      <c r="D668" s="101"/>
      <c r="E668" s="92"/>
      <c r="G668" s="99"/>
      <c r="M668" s="292"/>
    </row>
    <row r="669" spans="2:13">
      <c r="B669" s="92"/>
      <c r="C669" s="99"/>
      <c r="D669" s="99"/>
      <c r="E669" s="92"/>
      <c r="G669" s="99"/>
      <c r="M669" s="292"/>
    </row>
    <row r="670" spans="2:13">
      <c r="B670" s="92"/>
      <c r="C670" s="99"/>
      <c r="D670" s="99"/>
      <c r="E670" s="92"/>
      <c r="G670" s="99"/>
      <c r="M670" s="292"/>
    </row>
    <row r="671" spans="2:13">
      <c r="B671" s="92"/>
      <c r="C671" s="99"/>
      <c r="D671" s="99"/>
      <c r="E671" s="92"/>
      <c r="G671" s="99"/>
      <c r="M671" s="292"/>
    </row>
    <row r="672" spans="2:13">
      <c r="B672" s="92"/>
      <c r="C672" s="99"/>
      <c r="D672" s="99"/>
      <c r="E672" s="92"/>
      <c r="G672" s="99"/>
      <c r="M672" s="292"/>
    </row>
    <row r="673" spans="2:13">
      <c r="B673" s="92"/>
      <c r="C673" s="99"/>
      <c r="D673" s="99"/>
      <c r="E673" s="92"/>
      <c r="G673" s="99"/>
      <c r="M673" s="292"/>
    </row>
    <row r="674" spans="2:13">
      <c r="B674" s="92"/>
      <c r="C674" s="101"/>
      <c r="D674" s="99"/>
      <c r="E674" s="92"/>
      <c r="G674" s="99"/>
      <c r="M674" s="292"/>
    </row>
    <row r="675" spans="2:13">
      <c r="B675" s="92"/>
      <c r="C675" s="98"/>
      <c r="D675" s="99"/>
      <c r="E675" s="92"/>
      <c r="G675" s="99"/>
      <c r="M675" s="292"/>
    </row>
    <row r="676" spans="2:13">
      <c r="B676" s="92"/>
      <c r="C676" s="98"/>
      <c r="D676" s="99"/>
      <c r="E676" s="92"/>
      <c r="G676" s="99"/>
      <c r="M676" s="292"/>
    </row>
    <row r="677" spans="2:13">
      <c r="B677" s="92"/>
      <c r="C677" s="98"/>
      <c r="D677" s="99"/>
      <c r="E677" s="92"/>
      <c r="G677" s="99"/>
      <c r="M677" s="292"/>
    </row>
    <row r="678" spans="2:13">
      <c r="B678" s="92"/>
      <c r="C678" s="99"/>
      <c r="D678" s="99"/>
      <c r="E678" s="92"/>
      <c r="G678" s="99"/>
      <c r="M678" s="293"/>
    </row>
    <row r="679" spans="2:13">
      <c r="B679" s="92"/>
      <c r="C679" s="99"/>
      <c r="D679" s="99"/>
      <c r="E679" s="92"/>
      <c r="G679" s="99"/>
      <c r="M679" s="293"/>
    </row>
    <row r="680" spans="2:13">
      <c r="B680" s="92"/>
      <c r="C680" s="99"/>
      <c r="D680" s="99"/>
      <c r="E680" s="92"/>
      <c r="G680" s="99"/>
      <c r="M680" s="293"/>
    </row>
    <row r="681" spans="2:13">
      <c r="B681" s="92"/>
      <c r="C681" s="99"/>
      <c r="D681" s="99"/>
      <c r="E681" s="92"/>
      <c r="G681" s="99"/>
      <c r="M681" s="293"/>
    </row>
    <row r="682" spans="2:13">
      <c r="B682" s="92"/>
      <c r="C682" s="99"/>
      <c r="D682" s="99"/>
      <c r="E682" s="92"/>
      <c r="G682" s="99"/>
      <c r="M682" s="293"/>
    </row>
    <row r="683" spans="2:13">
      <c r="B683" s="92"/>
      <c r="C683" s="99"/>
      <c r="D683" s="99"/>
      <c r="E683" s="92"/>
      <c r="G683" s="99"/>
      <c r="M683" s="293"/>
    </row>
    <row r="684" spans="2:13">
      <c r="B684" s="92"/>
      <c r="C684" s="99"/>
      <c r="D684" s="99"/>
      <c r="E684" s="92"/>
      <c r="G684" s="99"/>
      <c r="M684" s="293"/>
    </row>
    <row r="685" spans="2:13">
      <c r="B685" s="92"/>
      <c r="C685" s="99"/>
      <c r="D685" s="99"/>
      <c r="E685" s="92"/>
      <c r="G685" s="98"/>
      <c r="M685" s="293"/>
    </row>
    <row r="686" spans="2:13">
      <c r="B686" s="92"/>
      <c r="C686" s="99"/>
      <c r="D686" s="99"/>
      <c r="E686" s="92"/>
      <c r="G686" s="98"/>
      <c r="M686" s="293"/>
    </row>
    <row r="687" spans="2:13">
      <c r="B687" s="92"/>
      <c r="C687" s="99"/>
      <c r="D687" s="99"/>
      <c r="E687" s="92"/>
      <c r="G687" s="98"/>
      <c r="M687" s="293"/>
    </row>
    <row r="688" spans="2:13">
      <c r="B688" s="92"/>
      <c r="C688" s="99"/>
      <c r="D688" s="99"/>
      <c r="E688" s="92"/>
      <c r="G688" s="98"/>
      <c r="M688" s="293"/>
    </row>
    <row r="689" spans="2:13">
      <c r="B689" s="92"/>
      <c r="C689" s="99"/>
      <c r="D689" s="99"/>
      <c r="E689" s="92"/>
      <c r="G689" s="99"/>
      <c r="M689" s="293"/>
    </row>
    <row r="690" spans="2:13">
      <c r="B690" s="92"/>
      <c r="C690" s="99"/>
      <c r="D690" s="99"/>
      <c r="E690" s="92"/>
      <c r="G690" s="99"/>
      <c r="M690" s="293"/>
    </row>
    <row r="691" spans="2:13">
      <c r="B691" s="92"/>
      <c r="C691" s="99"/>
      <c r="D691" s="99"/>
      <c r="E691" s="96"/>
      <c r="G691" s="99"/>
      <c r="M691" s="293"/>
    </row>
    <row r="692" spans="2:13">
      <c r="B692" s="92"/>
      <c r="C692" s="99"/>
      <c r="D692" s="99"/>
      <c r="E692" s="92"/>
      <c r="G692" s="99"/>
      <c r="M692" s="293"/>
    </row>
    <row r="693" spans="2:13">
      <c r="B693" s="92"/>
      <c r="C693" s="99"/>
      <c r="D693" s="99"/>
      <c r="E693" s="92"/>
      <c r="G693" s="103"/>
      <c r="M693" s="293"/>
    </row>
    <row r="694" spans="2:13">
      <c r="B694" s="92"/>
      <c r="C694" s="99"/>
      <c r="D694" s="99"/>
      <c r="E694" s="106"/>
      <c r="G694" s="101"/>
      <c r="M694" s="293"/>
    </row>
    <row r="695" spans="2:13">
      <c r="B695" s="92"/>
      <c r="C695" s="98"/>
      <c r="D695" s="99"/>
      <c r="E695" s="106"/>
      <c r="G695" s="101"/>
      <c r="M695" s="293"/>
    </row>
    <row r="696" spans="2:13">
      <c r="B696" s="92"/>
      <c r="C696" s="98"/>
      <c r="D696" s="99"/>
      <c r="E696" s="106"/>
      <c r="G696" s="101"/>
      <c r="M696" s="293"/>
    </row>
    <row r="697" spans="2:13">
      <c r="B697" s="92"/>
      <c r="C697" s="98"/>
      <c r="D697" s="99"/>
      <c r="E697" s="106"/>
      <c r="G697" s="99"/>
      <c r="M697" s="293"/>
    </row>
    <row r="698" spans="2:13">
      <c r="B698" s="92"/>
      <c r="C698" s="98"/>
      <c r="D698" s="99"/>
      <c r="E698" s="106"/>
      <c r="G698" s="98"/>
      <c r="M698" s="293"/>
    </row>
    <row r="699" spans="2:13">
      <c r="B699" s="92"/>
      <c r="C699" s="98"/>
      <c r="D699" s="99"/>
      <c r="E699" s="106"/>
      <c r="G699" s="98"/>
      <c r="M699" s="293"/>
    </row>
    <row r="700" spans="2:13">
      <c r="B700" s="92"/>
      <c r="C700" s="98"/>
      <c r="D700" s="99"/>
      <c r="E700" s="92"/>
      <c r="G700" s="101"/>
      <c r="M700" s="293"/>
    </row>
    <row r="701" spans="2:13">
      <c r="B701" s="92"/>
      <c r="C701" s="98"/>
      <c r="D701" s="99"/>
      <c r="E701" s="92"/>
      <c r="G701" s="101"/>
      <c r="M701" s="293"/>
    </row>
    <row r="702" spans="2:13">
      <c r="B702" s="92"/>
      <c r="C702" s="98"/>
      <c r="D702" s="99"/>
      <c r="E702" s="92"/>
      <c r="G702" s="101"/>
      <c r="M702" s="293"/>
    </row>
    <row r="703" spans="2:13">
      <c r="B703" s="92"/>
      <c r="C703" s="98"/>
      <c r="D703" s="99"/>
      <c r="E703" s="92"/>
      <c r="G703" s="99"/>
      <c r="M703" s="293"/>
    </row>
    <row r="704" spans="2:13">
      <c r="B704" s="100"/>
      <c r="C704" s="98"/>
      <c r="D704" s="99"/>
      <c r="E704" s="92"/>
      <c r="G704" s="98"/>
      <c r="M704" s="293"/>
    </row>
    <row r="705" spans="2:13">
      <c r="B705" s="100"/>
      <c r="C705" s="98"/>
      <c r="D705" s="99"/>
      <c r="E705" s="92"/>
      <c r="M705" s="293"/>
    </row>
    <row r="706" spans="2:13">
      <c r="B706" s="102"/>
      <c r="C706" s="98"/>
      <c r="D706" s="99"/>
      <c r="M706" s="293"/>
    </row>
    <row r="707" spans="2:13">
      <c r="B707" s="104"/>
      <c r="C707" s="98"/>
      <c r="D707" s="99"/>
      <c r="M707" s="293"/>
    </row>
    <row r="708" spans="2:13">
      <c r="B708" s="104"/>
      <c r="C708" s="98"/>
      <c r="D708" s="99"/>
      <c r="M708" s="293"/>
    </row>
    <row r="709" spans="2:13">
      <c r="B709" s="104"/>
      <c r="C709" s="98"/>
      <c r="D709" s="99"/>
      <c r="M709" s="293"/>
    </row>
    <row r="710" spans="2:13">
      <c r="B710" s="104"/>
      <c r="C710" s="98"/>
      <c r="D710" s="99"/>
      <c r="M710" s="293"/>
    </row>
    <row r="711" spans="2:13">
      <c r="B711" s="104"/>
      <c r="C711" s="98"/>
      <c r="D711" s="99"/>
      <c r="M711" s="293"/>
    </row>
    <row r="712" spans="2:13">
      <c r="B712" s="104"/>
      <c r="C712" s="98"/>
      <c r="D712" s="99"/>
      <c r="M712" s="293"/>
    </row>
    <row r="713" spans="2:13">
      <c r="B713" s="104"/>
      <c r="C713" s="98"/>
      <c r="D713" s="99"/>
      <c r="M713" s="293"/>
    </row>
    <row r="714" spans="2:13">
      <c r="B714" s="92"/>
      <c r="C714" s="98"/>
      <c r="D714" s="99"/>
      <c r="M714" s="293"/>
    </row>
    <row r="715" spans="2:13">
      <c r="B715" s="105"/>
      <c r="C715" s="98"/>
      <c r="D715" s="99"/>
      <c r="M715" s="293"/>
    </row>
    <row r="716" spans="2:13">
      <c r="B716" s="105"/>
      <c r="C716" s="98"/>
      <c r="D716" s="99"/>
      <c r="M716" s="293"/>
    </row>
    <row r="717" spans="2:13">
      <c r="B717" s="92"/>
      <c r="C717" s="98"/>
      <c r="D717" s="101"/>
      <c r="M717" s="293"/>
    </row>
    <row r="718" spans="2:13">
      <c r="B718" s="96"/>
      <c r="C718" s="98"/>
      <c r="D718" s="101"/>
      <c r="M718" s="293"/>
    </row>
    <row r="719" spans="2:13">
      <c r="B719" s="96"/>
      <c r="C719" s="98"/>
      <c r="D719" s="98"/>
      <c r="M719" s="293"/>
    </row>
    <row r="720" spans="2:13">
      <c r="B720" s="96"/>
      <c r="C720" s="98"/>
      <c r="D720" s="99"/>
      <c r="M720" s="293"/>
    </row>
    <row r="721" spans="2:13">
      <c r="B721" s="96"/>
      <c r="C721" s="98"/>
      <c r="D721" s="99"/>
      <c r="M721" s="293"/>
    </row>
    <row r="722" spans="2:13">
      <c r="B722" s="96"/>
      <c r="C722" s="98"/>
      <c r="D722" s="99"/>
      <c r="M722" s="293"/>
    </row>
    <row r="723" spans="2:13">
      <c r="B723" s="96"/>
      <c r="C723" s="98"/>
      <c r="D723" s="99"/>
      <c r="M723" s="293"/>
    </row>
    <row r="724" spans="2:13">
      <c r="B724" s="96"/>
      <c r="C724" s="98"/>
      <c r="D724" s="99"/>
      <c r="M724" s="293"/>
    </row>
    <row r="725" spans="2:13">
      <c r="B725" s="96"/>
      <c r="C725" s="98"/>
      <c r="D725" s="99"/>
      <c r="M725" s="293"/>
    </row>
    <row r="726" spans="2:13">
      <c r="B726" s="96"/>
      <c r="C726" s="98"/>
      <c r="D726" s="99"/>
      <c r="M726" s="293"/>
    </row>
    <row r="727" spans="2:13">
      <c r="B727" s="96"/>
      <c r="C727" s="98"/>
      <c r="D727" s="99"/>
      <c r="M727" s="293"/>
    </row>
    <row r="728" spans="2:13">
      <c r="B728" s="96"/>
      <c r="C728" s="98"/>
      <c r="D728" s="99"/>
      <c r="M728" s="293"/>
    </row>
    <row r="729" spans="2:13">
      <c r="B729" s="96"/>
      <c r="C729" s="99"/>
      <c r="D729" s="99"/>
      <c r="M729" s="293"/>
    </row>
    <row r="730" spans="2:13">
      <c r="B730" s="92"/>
      <c r="C730" s="99"/>
      <c r="D730" s="99"/>
      <c r="M730" s="293"/>
    </row>
    <row r="731" spans="2:13">
      <c r="B731" s="92"/>
      <c r="C731" s="99"/>
      <c r="D731" s="98"/>
      <c r="M731" s="293"/>
    </row>
    <row r="732" spans="2:13">
      <c r="B732" s="92"/>
      <c r="C732" s="99"/>
      <c r="D732" s="98"/>
      <c r="M732" s="293"/>
    </row>
    <row r="733" spans="2:13">
      <c r="B733" s="92"/>
      <c r="C733" s="99"/>
      <c r="D733" s="99"/>
      <c r="M733" s="293"/>
    </row>
    <row r="734" spans="2:13">
      <c r="B734" s="92"/>
      <c r="C734" s="99"/>
      <c r="D734" s="99"/>
      <c r="M734" s="293"/>
    </row>
    <row r="735" spans="2:13">
      <c r="B735" s="92"/>
      <c r="C735" s="99"/>
      <c r="D735" s="99"/>
      <c r="M735" s="293"/>
    </row>
    <row r="736" spans="2:13">
      <c r="B736" s="92"/>
      <c r="C736" s="99"/>
      <c r="D736" s="99"/>
      <c r="M736" s="293"/>
    </row>
    <row r="737" spans="2:13">
      <c r="B737" s="92"/>
      <c r="C737" s="99"/>
      <c r="D737" s="99"/>
      <c r="M737" s="293"/>
    </row>
    <row r="738" spans="2:13">
      <c r="B738" s="92"/>
      <c r="C738" s="99"/>
      <c r="D738" s="99"/>
      <c r="M738" s="293"/>
    </row>
    <row r="739" spans="2:13">
      <c r="B739" s="92"/>
      <c r="C739" s="99"/>
      <c r="D739" s="99"/>
      <c r="M739" s="293"/>
    </row>
    <row r="740" spans="2:13">
      <c r="B740" s="92"/>
      <c r="C740" s="99"/>
      <c r="D740" s="99"/>
      <c r="M740" s="293"/>
    </row>
    <row r="741" spans="2:13">
      <c r="B741" s="92"/>
      <c r="C741" s="99"/>
      <c r="D741" s="99"/>
      <c r="M741" s="293"/>
    </row>
    <row r="742" spans="2:13">
      <c r="B742" s="92"/>
      <c r="C742" s="99"/>
      <c r="D742" s="99"/>
      <c r="M742" s="293"/>
    </row>
    <row r="743" spans="2:13">
      <c r="B743" s="92"/>
      <c r="C743" s="99"/>
      <c r="D743" s="99"/>
      <c r="M743" s="293"/>
    </row>
    <row r="744" spans="2:13">
      <c r="B744" s="106"/>
      <c r="C744" s="99"/>
      <c r="D744" s="99"/>
      <c r="M744" s="293"/>
    </row>
    <row r="745" spans="2:13">
      <c r="B745" s="106"/>
      <c r="C745" s="99"/>
      <c r="D745" s="99"/>
      <c r="M745" s="293"/>
    </row>
    <row r="746" spans="2:13">
      <c r="B746" s="106"/>
      <c r="C746" s="99"/>
      <c r="D746" s="99"/>
      <c r="M746" s="293"/>
    </row>
    <row r="747" spans="2:13">
      <c r="B747" s="106"/>
      <c r="C747" s="99"/>
      <c r="D747" s="99"/>
      <c r="M747" s="293"/>
    </row>
    <row r="748" spans="2:13">
      <c r="B748" s="106"/>
      <c r="C748" s="99"/>
      <c r="D748" s="99"/>
      <c r="M748" s="293"/>
    </row>
    <row r="749" spans="2:13">
      <c r="B749" s="106"/>
      <c r="C749" s="99"/>
      <c r="D749" s="99"/>
      <c r="M749" s="293"/>
    </row>
    <row r="750" spans="2:13">
      <c r="B750" s="106"/>
      <c r="C750" s="99"/>
      <c r="D750" s="99"/>
      <c r="M750" s="293"/>
    </row>
    <row r="751" spans="2:13">
      <c r="B751" s="106"/>
      <c r="C751" s="99"/>
      <c r="D751" s="99"/>
      <c r="M751" s="292"/>
    </row>
    <row r="752" spans="2:13">
      <c r="B752" s="106"/>
      <c r="C752" s="99"/>
      <c r="D752" s="99"/>
      <c r="M752" s="292"/>
    </row>
    <row r="753" spans="2:13">
      <c r="B753" s="106"/>
      <c r="C753" s="99"/>
      <c r="D753" s="99"/>
      <c r="M753" s="292"/>
    </row>
    <row r="754" spans="2:13">
      <c r="B754" s="106"/>
      <c r="C754" s="99"/>
      <c r="D754" s="99"/>
      <c r="M754" s="292"/>
    </row>
    <row r="755" spans="2:13">
      <c r="B755" s="106"/>
      <c r="C755" s="99"/>
      <c r="D755" s="99"/>
      <c r="M755" s="292"/>
    </row>
    <row r="756" spans="2:13">
      <c r="B756" s="106"/>
      <c r="C756" s="99"/>
      <c r="D756" s="99"/>
      <c r="M756" s="292"/>
    </row>
    <row r="757" spans="2:13">
      <c r="B757" s="106"/>
      <c r="C757" s="99"/>
      <c r="D757" s="99"/>
      <c r="M757" s="292"/>
    </row>
    <row r="758" spans="2:13">
      <c r="B758" s="106"/>
      <c r="C758" s="99"/>
      <c r="D758" s="98"/>
      <c r="M758" s="292"/>
    </row>
    <row r="759" spans="2:13">
      <c r="B759" s="106"/>
      <c r="C759" s="99"/>
      <c r="D759" s="101"/>
      <c r="M759" s="292"/>
    </row>
    <row r="760" spans="2:13">
      <c r="B760" s="106"/>
      <c r="C760" s="99"/>
      <c r="D760" s="101"/>
      <c r="M760" s="292"/>
    </row>
    <row r="761" spans="2:13">
      <c r="B761" s="106"/>
      <c r="C761" s="99"/>
      <c r="D761" s="101"/>
      <c r="M761" s="292"/>
    </row>
    <row r="762" spans="2:13">
      <c r="B762" s="106"/>
      <c r="C762" s="99"/>
      <c r="D762" s="101"/>
      <c r="M762" s="292"/>
    </row>
    <row r="763" spans="2:13">
      <c r="B763" s="106"/>
      <c r="C763" s="99"/>
      <c r="D763" s="101"/>
      <c r="M763" s="292"/>
    </row>
    <row r="764" spans="2:13">
      <c r="B764" s="106"/>
      <c r="C764" s="99"/>
      <c r="D764" s="98"/>
      <c r="M764" s="294"/>
    </row>
    <row r="765" spans="2:13">
      <c r="B765" s="106"/>
      <c r="C765" s="99"/>
      <c r="D765" s="99"/>
      <c r="M765" s="294"/>
    </row>
    <row r="766" spans="2:13">
      <c r="B766" s="106"/>
      <c r="C766" s="99"/>
      <c r="D766" s="99"/>
      <c r="M766" s="294"/>
    </row>
    <row r="767" spans="2:13">
      <c r="B767" s="106"/>
      <c r="C767" s="99"/>
      <c r="D767" s="99"/>
      <c r="M767" s="294"/>
    </row>
    <row r="768" spans="2:13">
      <c r="B768" s="106"/>
      <c r="C768" s="99"/>
      <c r="D768" s="99"/>
      <c r="M768" s="294"/>
    </row>
    <row r="769" spans="2:13">
      <c r="B769" s="106"/>
      <c r="C769" s="99"/>
      <c r="D769" s="99"/>
      <c r="M769" s="295"/>
    </row>
    <row r="770" spans="2:13">
      <c r="B770" s="106"/>
      <c r="C770" s="99"/>
      <c r="D770" s="99"/>
      <c r="M770" s="294"/>
    </row>
    <row r="771" spans="2:13">
      <c r="B771" s="106"/>
      <c r="C771" s="99"/>
      <c r="D771" s="99"/>
      <c r="M771" s="294"/>
    </row>
    <row r="772" spans="2:13">
      <c r="B772" s="106"/>
      <c r="C772" s="99"/>
      <c r="D772" s="99"/>
      <c r="M772" s="294"/>
    </row>
    <row r="773" spans="2:13">
      <c r="B773" s="106"/>
      <c r="C773" s="99"/>
      <c r="D773" s="99"/>
      <c r="M773" s="294"/>
    </row>
    <row r="774" spans="2:13">
      <c r="B774" s="106"/>
      <c r="C774" s="99"/>
      <c r="D774" s="99"/>
      <c r="M774" s="294"/>
    </row>
    <row r="775" spans="2:13">
      <c r="B775" s="106"/>
      <c r="C775" s="99"/>
      <c r="D775" s="99"/>
      <c r="M775" s="294"/>
    </row>
    <row r="776" spans="2:13">
      <c r="B776" s="106"/>
      <c r="C776" s="99"/>
      <c r="D776" s="99"/>
      <c r="M776" s="292"/>
    </row>
    <row r="777" spans="2:13">
      <c r="B777" s="106"/>
      <c r="C777" s="99"/>
      <c r="D777" s="99"/>
      <c r="M777" s="292"/>
    </row>
    <row r="778" spans="2:13">
      <c r="B778" s="106"/>
      <c r="C778" s="99"/>
      <c r="D778" s="99"/>
      <c r="M778" s="292"/>
    </row>
    <row r="779" spans="2:13">
      <c r="B779" s="106"/>
      <c r="C779" s="99"/>
      <c r="D779" s="99"/>
      <c r="M779" s="292"/>
    </row>
    <row r="780" spans="2:13">
      <c r="B780" s="106"/>
      <c r="C780" s="99"/>
      <c r="D780" s="99"/>
      <c r="M780" s="292"/>
    </row>
    <row r="781" spans="2:13">
      <c r="B781" s="106"/>
      <c r="C781" s="98"/>
      <c r="D781" s="99"/>
      <c r="M781" s="292"/>
    </row>
    <row r="782" spans="2:13">
      <c r="B782" s="106"/>
      <c r="C782" s="98"/>
      <c r="D782" s="99"/>
      <c r="M782" s="292"/>
    </row>
    <row r="783" spans="2:13">
      <c r="B783" s="106"/>
      <c r="C783" s="98"/>
      <c r="D783" s="99"/>
      <c r="M783" s="292"/>
    </row>
    <row r="784" spans="2:13">
      <c r="B784" s="106"/>
      <c r="C784" s="98"/>
      <c r="D784" s="99"/>
      <c r="M784" s="292"/>
    </row>
    <row r="785" spans="2:13">
      <c r="B785" s="106"/>
      <c r="C785" s="98"/>
      <c r="D785" s="99"/>
      <c r="M785" s="292"/>
    </row>
    <row r="786" spans="2:13">
      <c r="B786" s="106"/>
      <c r="C786" s="98"/>
      <c r="D786" s="99"/>
      <c r="M786" s="292"/>
    </row>
    <row r="787" spans="2:13">
      <c r="B787" s="106"/>
      <c r="C787" s="98"/>
      <c r="D787" s="99"/>
      <c r="M787" s="292"/>
    </row>
    <row r="788" spans="2:13">
      <c r="B788" s="106"/>
      <c r="C788" s="98"/>
      <c r="D788" s="99"/>
      <c r="M788" s="294"/>
    </row>
    <row r="789" spans="2:13">
      <c r="B789" s="106"/>
      <c r="C789" s="98"/>
      <c r="D789" s="99"/>
      <c r="M789" s="294"/>
    </row>
    <row r="790" spans="2:13">
      <c r="B790" s="106"/>
      <c r="C790" s="98"/>
      <c r="D790" s="99"/>
      <c r="M790" s="294"/>
    </row>
    <row r="791" spans="2:13">
      <c r="B791" s="106"/>
      <c r="C791" s="98"/>
      <c r="D791" s="99"/>
      <c r="M791" s="293"/>
    </row>
    <row r="792" spans="2:13">
      <c r="B792" s="106"/>
      <c r="C792" s="98"/>
      <c r="D792" s="98"/>
      <c r="M792" s="293"/>
    </row>
    <row r="793" spans="2:13">
      <c r="B793" s="106"/>
      <c r="C793" s="98"/>
      <c r="D793" s="107"/>
      <c r="M793" s="293"/>
    </row>
    <row r="794" spans="2:13">
      <c r="B794" s="106"/>
      <c r="C794" s="107"/>
      <c r="M794" s="293"/>
    </row>
    <row r="795" spans="2:13">
      <c r="B795" s="106"/>
      <c r="M795" s="293"/>
    </row>
    <row r="796" spans="2:13">
      <c r="B796" s="106"/>
      <c r="M796" s="293"/>
    </row>
    <row r="797" spans="2:13">
      <c r="B797" s="106"/>
      <c r="M797" s="293"/>
    </row>
    <row r="798" spans="2:13">
      <c r="B798" s="106"/>
      <c r="M798" s="293"/>
    </row>
    <row r="799" spans="2:13">
      <c r="B799" s="106"/>
      <c r="M799" s="293"/>
    </row>
    <row r="800" spans="2:13">
      <c r="B800" s="106"/>
      <c r="M800" s="293"/>
    </row>
    <row r="801" spans="2:13">
      <c r="B801" s="106"/>
      <c r="M801" s="293"/>
    </row>
    <row r="802" spans="2:13">
      <c r="B802" s="106"/>
      <c r="M802" s="293"/>
    </row>
    <row r="803" spans="2:13">
      <c r="B803" s="106"/>
      <c r="M803" s="293"/>
    </row>
    <row r="804" spans="2:13">
      <c r="B804" s="106"/>
      <c r="M804" s="293"/>
    </row>
    <row r="805" spans="2:13">
      <c r="B805" s="106"/>
      <c r="M805" s="293"/>
    </row>
    <row r="806" spans="2:13">
      <c r="B806" s="106"/>
      <c r="M806" s="293"/>
    </row>
    <row r="807" spans="2:13">
      <c r="B807" s="106"/>
      <c r="M807" s="293"/>
    </row>
    <row r="808" spans="2:13">
      <c r="B808" s="106"/>
      <c r="M808" s="293"/>
    </row>
    <row r="809" spans="2:13">
      <c r="B809" s="106"/>
      <c r="M809" s="293"/>
    </row>
    <row r="810" spans="2:13">
      <c r="B810" s="106"/>
      <c r="M810" s="292"/>
    </row>
    <row r="811" spans="2:13">
      <c r="B811" s="106"/>
      <c r="M811" s="292"/>
    </row>
    <row r="812" spans="2:13">
      <c r="B812" s="106"/>
      <c r="M812" s="292"/>
    </row>
    <row r="813" spans="2:13">
      <c r="B813" s="106"/>
      <c r="M813" s="292"/>
    </row>
    <row r="814" spans="2:13">
      <c r="B814" s="106"/>
      <c r="M814" s="292"/>
    </row>
    <row r="815" spans="2:13">
      <c r="B815" s="106"/>
      <c r="M815" s="292"/>
    </row>
    <row r="816" spans="2:13">
      <c r="B816" s="106"/>
      <c r="M816" s="292"/>
    </row>
    <row r="817" spans="2:13">
      <c r="B817" s="106"/>
      <c r="M817" s="292"/>
    </row>
    <row r="818" spans="2:13">
      <c r="B818" s="106"/>
      <c r="M818" s="292"/>
    </row>
    <row r="819" spans="2:13">
      <c r="B819" s="106"/>
      <c r="M819" s="292"/>
    </row>
    <row r="820" spans="2:13">
      <c r="B820" s="106"/>
      <c r="M820" s="292"/>
    </row>
    <row r="821" spans="2:13">
      <c r="B821" s="106"/>
      <c r="M821" s="292"/>
    </row>
    <row r="822" spans="2:13">
      <c r="B822" s="106"/>
      <c r="M822" s="292"/>
    </row>
    <row r="823" spans="2:13">
      <c r="B823" s="106"/>
      <c r="M823" s="292"/>
    </row>
    <row r="824" spans="2:13">
      <c r="B824" s="106"/>
      <c r="M824" s="292"/>
    </row>
    <row r="825" spans="2:13">
      <c r="B825" s="106"/>
      <c r="M825" s="292"/>
    </row>
    <row r="826" spans="2:13">
      <c r="B826" s="106"/>
      <c r="M826" s="292"/>
    </row>
    <row r="827" spans="2:13">
      <c r="B827" s="106"/>
      <c r="M827" s="292"/>
    </row>
    <row r="828" spans="2:13">
      <c r="B828" s="106"/>
      <c r="M828" s="292"/>
    </row>
    <row r="829" spans="2:13">
      <c r="B829" s="106"/>
      <c r="M829" s="292"/>
    </row>
    <row r="830" spans="2:13">
      <c r="B830" s="106"/>
      <c r="M830" s="292"/>
    </row>
    <row r="831" spans="2:13">
      <c r="B831" s="106"/>
      <c r="M831" s="292"/>
    </row>
    <row r="832" spans="2:13">
      <c r="B832" s="106"/>
      <c r="M832" s="292"/>
    </row>
    <row r="833" spans="2:13">
      <c r="B833" s="106"/>
      <c r="M833" s="292"/>
    </row>
    <row r="834" spans="2:13">
      <c r="B834" s="106"/>
      <c r="M834" s="292"/>
    </row>
    <row r="835" spans="2:13">
      <c r="B835" s="106"/>
      <c r="M835" s="292"/>
    </row>
    <row r="836" spans="2:13">
      <c r="B836" s="106"/>
      <c r="M836" s="292"/>
    </row>
    <row r="837" spans="2:13">
      <c r="B837" s="106"/>
      <c r="M837" s="293"/>
    </row>
    <row r="838" spans="2:13">
      <c r="B838" s="106"/>
      <c r="M838" s="293"/>
    </row>
    <row r="839" spans="2:13">
      <c r="B839" s="106"/>
      <c r="M839" s="293"/>
    </row>
    <row r="840" spans="2:13">
      <c r="B840" s="106"/>
      <c r="M840" s="293"/>
    </row>
    <row r="841" spans="2:13">
      <c r="B841" s="106"/>
      <c r="M841" s="293"/>
    </row>
    <row r="842" spans="2:13">
      <c r="B842" s="106"/>
      <c r="M842" s="293"/>
    </row>
    <row r="843" spans="2:13">
      <c r="B843" s="106"/>
      <c r="M843" s="293"/>
    </row>
    <row r="844" spans="2:13">
      <c r="B844" s="106"/>
      <c r="M844" s="293"/>
    </row>
    <row r="845" spans="2:13">
      <c r="B845" s="106"/>
      <c r="M845" s="293"/>
    </row>
    <row r="846" spans="2:13">
      <c r="B846" s="106"/>
      <c r="M846" s="293"/>
    </row>
    <row r="847" spans="2:13">
      <c r="B847" s="106"/>
      <c r="M847" s="293"/>
    </row>
    <row r="848" spans="2:13">
      <c r="B848" s="106"/>
      <c r="M848" s="293"/>
    </row>
    <row r="849" spans="2:13">
      <c r="B849" s="106"/>
      <c r="M849" s="293"/>
    </row>
    <row r="850" spans="2:13">
      <c r="B850" s="106"/>
      <c r="M850" s="293"/>
    </row>
    <row r="851" spans="2:13">
      <c r="B851" s="106"/>
      <c r="M851" s="293"/>
    </row>
    <row r="852" spans="2:13">
      <c r="B852" s="106"/>
      <c r="M852" s="293"/>
    </row>
    <row r="853" spans="2:13">
      <c r="B853" s="106"/>
    </row>
    <row r="854" spans="2:13">
      <c r="B854" s="106"/>
    </row>
    <row r="855" spans="2:13">
      <c r="B855" s="106"/>
    </row>
    <row r="856" spans="2:13">
      <c r="B856" s="106"/>
    </row>
    <row r="857" spans="2:13">
      <c r="B857" s="106"/>
    </row>
    <row r="858" spans="2:13">
      <c r="B858" s="106"/>
    </row>
    <row r="859" spans="2:13">
      <c r="B859" s="106"/>
    </row>
    <row r="860" spans="2:13">
      <c r="B860" s="106"/>
    </row>
    <row r="861" spans="2:13">
      <c r="B861" s="106"/>
    </row>
    <row r="862" spans="2:13">
      <c r="B862" s="106"/>
    </row>
    <row r="863" spans="2:13">
      <c r="B863" s="106"/>
    </row>
    <row r="864" spans="2:13">
      <c r="B864" s="106"/>
    </row>
    <row r="865" spans="2:2">
      <c r="B865" s="106"/>
    </row>
    <row r="866" spans="2:2">
      <c r="B866" s="106"/>
    </row>
    <row r="867" spans="2:2">
      <c r="B867" s="106"/>
    </row>
    <row r="868" spans="2:2">
      <c r="B868" s="106"/>
    </row>
    <row r="869" spans="2:2">
      <c r="B869" s="106"/>
    </row>
    <row r="870" spans="2:2">
      <c r="B870" s="106"/>
    </row>
    <row r="871" spans="2:2">
      <c r="B871" s="106"/>
    </row>
    <row r="872" spans="2:2">
      <c r="B872" s="106"/>
    </row>
    <row r="873" spans="2:2">
      <c r="B873" s="106"/>
    </row>
    <row r="874" spans="2:2">
      <c r="B874" s="106"/>
    </row>
    <row r="875" spans="2:2">
      <c r="B875" s="106"/>
    </row>
    <row r="876" spans="2:2">
      <c r="B876" s="106"/>
    </row>
    <row r="877" spans="2:2">
      <c r="B877" s="106"/>
    </row>
    <row r="878" spans="2:2">
      <c r="B878" s="106"/>
    </row>
    <row r="879" spans="2:2">
      <c r="B879" s="92"/>
    </row>
    <row r="880" spans="2:2">
      <c r="B880" s="92"/>
    </row>
    <row r="881" spans="2:2">
      <c r="B881" s="92"/>
    </row>
    <row r="882" spans="2:2">
      <c r="B882" s="92"/>
    </row>
    <row r="883" spans="2:2">
      <c r="B883" s="92"/>
    </row>
    <row r="884" spans="2:2">
      <c r="B884" s="92"/>
    </row>
    <row r="885" spans="2:2">
      <c r="B885" s="92"/>
    </row>
    <row r="886" spans="2:2">
      <c r="B886" s="92"/>
    </row>
    <row r="887" spans="2:2">
      <c r="B887" s="92"/>
    </row>
    <row r="888" spans="2:2">
      <c r="B888" s="92"/>
    </row>
    <row r="889" spans="2:2">
      <c r="B889" s="92"/>
    </row>
    <row r="890" spans="2:2">
      <c r="B890" s="92"/>
    </row>
    <row r="891" spans="2:2">
      <c r="B891" s="92"/>
    </row>
    <row r="892" spans="2:2">
      <c r="B892" s="92"/>
    </row>
    <row r="893" spans="2:2">
      <c r="B893" s="92"/>
    </row>
    <row r="894" spans="2:2">
      <c r="B894" s="92"/>
    </row>
    <row r="895" spans="2:2">
      <c r="B895" s="92"/>
    </row>
    <row r="896" spans="2:2">
      <c r="B896" s="92"/>
    </row>
    <row r="897" spans="2:2">
      <c r="B897" s="92"/>
    </row>
    <row r="898" spans="2:2">
      <c r="B898" s="92"/>
    </row>
    <row r="899" spans="2:2">
      <c r="B899" s="92"/>
    </row>
    <row r="900" spans="2:2">
      <c r="B900" s="92"/>
    </row>
    <row r="901" spans="2:2">
      <c r="B901" s="92"/>
    </row>
    <row r="902" spans="2:2">
      <c r="B902" s="92"/>
    </row>
    <row r="903" spans="2:2">
      <c r="B903" s="92"/>
    </row>
    <row r="904" spans="2:2">
      <c r="B904" s="92"/>
    </row>
    <row r="905" spans="2:2">
      <c r="B905" s="96"/>
    </row>
    <row r="906" spans="2:2">
      <c r="B906" s="96"/>
    </row>
    <row r="907" spans="2:2">
      <c r="B907" s="96"/>
    </row>
    <row r="908" spans="2:2">
      <c r="B908" s="96"/>
    </row>
    <row r="909" spans="2:2">
      <c r="B909" s="96"/>
    </row>
    <row r="910" spans="2:2">
      <c r="B910" s="96"/>
    </row>
    <row r="911" spans="2:2">
      <c r="B911" s="96"/>
    </row>
    <row r="912" spans="2:2">
      <c r="B912" s="96"/>
    </row>
    <row r="913" spans="2:2">
      <c r="B913" s="96"/>
    </row>
    <row r="914" spans="2:2">
      <c r="B914" s="96"/>
    </row>
    <row r="915" spans="2:2">
      <c r="B915" s="108"/>
    </row>
  </sheetData>
  <sheetProtection selectLockedCells="1" selectUnlockedCells="1"/>
  <autoFilter ref="A4:M646"/>
  <mergeCells count="2">
    <mergeCell ref="D361:D362"/>
    <mergeCell ref="N7:N10"/>
  </mergeCells>
  <pageMargins left="0.25" right="0.25" top="0.75" bottom="0.75" header="0.3" footer="0.3"/>
  <pageSetup paperSize="8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9"/>
    <pageSetUpPr fitToPage="1"/>
  </sheetPr>
  <dimension ref="A1:IV235"/>
  <sheetViews>
    <sheetView zoomScale="80" zoomScaleNormal="80" workbookViewId="0">
      <selection activeCell="D17" sqref="D17"/>
    </sheetView>
  </sheetViews>
  <sheetFormatPr baseColWidth="10" defaultColWidth="10.75" defaultRowHeight="15.75" customHeight="1"/>
  <cols>
    <col min="1" max="1" width="3.875" style="184" customWidth="1"/>
    <col min="2" max="2" width="3.25" style="185" customWidth="1"/>
    <col min="3" max="3" width="25" style="77" customWidth="1"/>
    <col min="4" max="4" width="15.25" style="185" customWidth="1"/>
    <col min="5" max="5" width="10.875" style="185" customWidth="1"/>
    <col min="6" max="6" width="9.625" style="185" customWidth="1"/>
    <col min="7" max="7" width="10" style="185" customWidth="1"/>
    <col min="8" max="8" width="12.625" style="185" customWidth="1"/>
    <col min="9" max="9" width="4.875" style="185" customWidth="1"/>
    <col min="10" max="10" width="30.125" style="185" customWidth="1"/>
    <col min="11" max="11" width="11.5" style="185" customWidth="1"/>
    <col min="12" max="13" width="9.625" style="185" customWidth="1"/>
    <col min="14" max="14" width="6.5" style="185" customWidth="1"/>
    <col min="15" max="209" width="10.75" style="185"/>
    <col min="210" max="16384" width="10.75" style="184"/>
  </cols>
  <sheetData>
    <row r="1" spans="1:256" ht="30" customHeight="1">
      <c r="B1" s="186" t="s">
        <v>4021</v>
      </c>
      <c r="J1" s="187"/>
      <c r="K1" s="188"/>
    </row>
    <row r="2" spans="1:256" ht="22.5" customHeight="1">
      <c r="B2" s="186" t="s">
        <v>4022</v>
      </c>
      <c r="H2" s="190" t="s">
        <v>4025</v>
      </c>
      <c r="J2" s="191">
        <f>+'2-PLATAFORMA GENERAL DE DATOS'!F1</f>
        <v>45063</v>
      </c>
      <c r="K2" s="184"/>
    </row>
    <row r="3" spans="1:256" ht="22.5" customHeight="1">
      <c r="B3" s="189" t="s">
        <v>4023</v>
      </c>
      <c r="C3" s="189" t="s">
        <v>4024</v>
      </c>
      <c r="D3" s="189"/>
    </row>
    <row r="4" spans="1:256" ht="22.5" customHeight="1">
      <c r="B4" s="189"/>
      <c r="C4" s="189"/>
      <c r="D4" s="189"/>
    </row>
    <row r="5" spans="1:256" ht="23.25" customHeight="1">
      <c r="C5" s="300" t="s">
        <v>4386</v>
      </c>
    </row>
    <row r="6" spans="1:256" ht="69" customHeight="1">
      <c r="B6" s="184"/>
      <c r="C6" s="192" t="s">
        <v>4026</v>
      </c>
      <c r="D6" s="192" t="s">
        <v>4027</v>
      </c>
      <c r="E6" s="193" t="s">
        <v>4028</v>
      </c>
      <c r="F6" s="194"/>
      <c r="G6" s="184"/>
      <c r="H6" s="193" t="s">
        <v>4029</v>
      </c>
      <c r="J6" s="195" t="s">
        <v>4030</v>
      </c>
      <c r="K6" s="184"/>
      <c r="L6" s="184"/>
    </row>
    <row r="7" spans="1:256" s="197" customFormat="1" ht="24" customHeight="1">
      <c r="A7" s="196"/>
      <c r="C7" s="198">
        <v>17</v>
      </c>
      <c r="D7" s="198">
        <v>61</v>
      </c>
      <c r="E7" s="198">
        <v>233</v>
      </c>
      <c r="G7" s="196"/>
      <c r="H7" s="199">
        <f>+COUNTA('2-PLATAFORMA GENERAL DE DATOS'!A5:A645)</f>
        <v>641</v>
      </c>
      <c r="J7" s="296">
        <f>AVERAGE(F11:F27)</f>
        <v>0.44362284650275496</v>
      </c>
      <c r="K7" s="196"/>
      <c r="L7" s="196"/>
      <c r="HB7" s="196"/>
      <c r="HC7" s="196"/>
      <c r="HD7" s="196"/>
      <c r="HE7" s="196"/>
      <c r="HF7" s="196"/>
      <c r="HG7" s="196"/>
      <c r="HH7" s="196"/>
      <c r="HI7" s="196"/>
      <c r="HJ7" s="196"/>
      <c r="HK7" s="196"/>
      <c r="HL7" s="196"/>
      <c r="HM7" s="196"/>
      <c r="HN7" s="196"/>
      <c r="HO7" s="196"/>
      <c r="HP7" s="196"/>
      <c r="HQ7" s="196"/>
      <c r="HR7" s="196"/>
      <c r="HS7" s="196"/>
      <c r="HT7" s="196"/>
      <c r="HU7" s="196"/>
      <c r="HV7" s="196"/>
      <c r="HW7" s="196"/>
      <c r="HX7" s="196"/>
      <c r="HY7" s="196"/>
      <c r="HZ7" s="196"/>
      <c r="IA7" s="196"/>
      <c r="IB7" s="196"/>
      <c r="IC7" s="196"/>
      <c r="ID7" s="196"/>
      <c r="IE7" s="196"/>
      <c r="IF7" s="196"/>
      <c r="IG7" s="196"/>
      <c r="IH7" s="196"/>
      <c r="II7" s="196"/>
      <c r="IJ7" s="196"/>
      <c r="IK7" s="196"/>
      <c r="IL7" s="196"/>
      <c r="IM7" s="196"/>
      <c r="IN7" s="196"/>
      <c r="IO7" s="196"/>
      <c r="IP7" s="196"/>
      <c r="IQ7" s="196"/>
      <c r="IR7" s="196"/>
      <c r="IS7" s="196"/>
      <c r="IT7" s="196"/>
      <c r="IU7" s="196"/>
      <c r="IV7" s="196"/>
    </row>
    <row r="8" spans="1:256" ht="15" customHeight="1">
      <c r="C8" s="184"/>
      <c r="D8" s="184"/>
      <c r="E8" s="184"/>
      <c r="F8" s="184"/>
      <c r="G8" s="77"/>
    </row>
    <row r="9" spans="1:256" ht="21.75" customHeight="1">
      <c r="B9" s="301" t="s">
        <v>4387</v>
      </c>
      <c r="H9" s="200" t="s">
        <v>4388</v>
      </c>
    </row>
    <row r="10" spans="1:256" ht="41.25" customHeight="1">
      <c r="B10" s="201" t="s">
        <v>4031</v>
      </c>
      <c r="C10" s="192" t="s">
        <v>8</v>
      </c>
      <c r="D10" s="202" t="s">
        <v>4032</v>
      </c>
      <c r="E10" s="203" t="s">
        <v>4033</v>
      </c>
      <c r="F10" s="195" t="s">
        <v>4034</v>
      </c>
      <c r="H10" s="204" t="s">
        <v>4035</v>
      </c>
      <c r="I10" s="205" t="s">
        <v>1094</v>
      </c>
      <c r="J10" s="204" t="s">
        <v>4036</v>
      </c>
      <c r="K10" s="202" t="s">
        <v>4032</v>
      </c>
      <c r="L10" s="203" t="s">
        <v>4033</v>
      </c>
      <c r="M10" s="195" t="s">
        <v>4034</v>
      </c>
    </row>
    <row r="11" spans="1:256" ht="55.5" customHeight="1">
      <c r="B11" s="206">
        <v>1</v>
      </c>
      <c r="C11" s="207" t="str">
        <f>+'2-PLATAFORMA GENERAL DE DATOS'!B608</f>
        <v>DPOSS</v>
      </c>
      <c r="D11" s="206">
        <f>COUNTIF('2-PLATAFORMA GENERAL DE DATOS'!$B$5:$B$645,'2-PLATAFORMA GENERAL DE DATOS'!B608)</f>
        <v>18</v>
      </c>
      <c r="E11" s="208">
        <f t="shared" ref="E11:E27" si="0">+D11/$D$28</f>
        <v>2.8257456828885402E-2</v>
      </c>
      <c r="F11" s="209">
        <f>+AVERAGE('2-PLATAFORMA GENERAL DE DATOS'!$M$608:$M$625)</f>
        <v>0.43611111111111112</v>
      </c>
      <c r="H11" s="338" t="s">
        <v>1096</v>
      </c>
      <c r="I11" s="206" t="s">
        <v>61</v>
      </c>
      <c r="J11" s="207" t="s">
        <v>1097</v>
      </c>
      <c r="K11" s="206">
        <v>264</v>
      </c>
      <c r="L11" s="208">
        <f t="shared" ref="L11:L34" si="1">+K11/$K$35</f>
        <v>0.41185647425897037</v>
      </c>
      <c r="M11" s="208">
        <v>0.441</v>
      </c>
      <c r="N11" s="339">
        <f>AVERAGE(M11:M16)</f>
        <v>0.45183333333333331</v>
      </c>
    </row>
    <row r="12" spans="1:256" ht="35.25" customHeight="1">
      <c r="B12" s="206">
        <v>2</v>
      </c>
      <c r="C12" s="207" t="str">
        <f>+'2-PLATAFORMA GENERAL DE DATOS'!B626</f>
        <v>DPV</v>
      </c>
      <c r="D12" s="206">
        <f>COUNTIF('2-PLATAFORMA GENERAL DE DATOS'!$B$5:$B$645,'2-PLATAFORMA GENERAL DE DATOS'!B626)</f>
        <v>6</v>
      </c>
      <c r="E12" s="208">
        <f t="shared" si="0"/>
        <v>9.4191522762951327E-3</v>
      </c>
      <c r="F12" s="209">
        <f>+AVERAGE('2-PLATAFORMA GENERAL DE DATOS'!$M$626:$M$631)</f>
        <v>0.56499999999999995</v>
      </c>
      <c r="H12" s="338"/>
      <c r="I12" s="206" t="s">
        <v>62</v>
      </c>
      <c r="J12" s="211" t="str">
        <f>+'4-SOPORTE EJES Y SUB EJES'!B5</f>
        <v>1.2- Gran fuerza interna y motivación en sus servidores públicos</v>
      </c>
      <c r="K12" s="206">
        <v>54</v>
      </c>
      <c r="L12" s="208">
        <f t="shared" si="1"/>
        <v>8.4243369734789394E-2</v>
      </c>
      <c r="M12" s="208">
        <v>0.37</v>
      </c>
      <c r="N12" s="339"/>
    </row>
    <row r="13" spans="1:256" ht="41.25" customHeight="1">
      <c r="B13" s="206">
        <v>3</v>
      </c>
      <c r="C13" s="207" t="str">
        <f>+'2-PLATAFORMA GENERAL DE DATOS'!B632</f>
        <v>I.P.V. Y H.</v>
      </c>
      <c r="D13" s="206">
        <f>COUNTIF('2-PLATAFORMA GENERAL DE DATOS'!$B$5:$B$645,'2-PLATAFORMA GENERAL DE DATOS'!B632)</f>
        <v>10</v>
      </c>
      <c r="E13" s="208">
        <f t="shared" si="0"/>
        <v>1.5698587127158554E-2</v>
      </c>
      <c r="F13" s="209">
        <f>+AVERAGE('2-PLATAFORMA GENERAL DE DATOS'!$M$632:$M$641)</f>
        <v>0.39900000000000002</v>
      </c>
      <c r="H13" s="338"/>
      <c r="I13" s="206" t="s">
        <v>63</v>
      </c>
      <c r="J13" s="207" t="str">
        <f>+'4-SOPORTE EJES Y SUB EJES'!B6</f>
        <v>1.3- Formación y capacitación de los recursos humanos orgánicos y políticos</v>
      </c>
      <c r="K13" s="206">
        <v>8</v>
      </c>
      <c r="L13" s="208">
        <f t="shared" si="1"/>
        <v>1.2480499219968799E-2</v>
      </c>
      <c r="M13" s="208">
        <v>0.46</v>
      </c>
      <c r="N13" s="339"/>
    </row>
    <row r="14" spans="1:256" ht="51.75" customHeight="1">
      <c r="B14" s="206">
        <v>4</v>
      </c>
      <c r="C14" s="207" t="s">
        <v>4037</v>
      </c>
      <c r="D14" s="206">
        <f>COUNTIF('2-PLATAFORMA GENERAL DE DATOS'!$B$5:$B$645,'2-PLATAFORMA GENERAL DE DATOS'!B506)</f>
        <v>210</v>
      </c>
      <c r="E14" s="208">
        <f t="shared" si="0"/>
        <v>0.32967032967032966</v>
      </c>
      <c r="F14" s="209">
        <f>+AVERAGE('2-PLATAFORMA GENERAL DE DATOS'!$M$305:$M$514)</f>
        <v>0.43847619047619063</v>
      </c>
      <c r="H14" s="338"/>
      <c r="I14" s="206" t="s">
        <v>64</v>
      </c>
      <c r="J14" s="207" t="str">
        <f>+'4-SOPORTE EJES Y SUB EJES'!B7</f>
        <v>1.4- Fortalecimiento de las capacidades institucionales</v>
      </c>
      <c r="K14" s="206">
        <v>10</v>
      </c>
      <c r="L14" s="208">
        <f t="shared" si="1"/>
        <v>1.5600624024960999E-2</v>
      </c>
      <c r="M14" s="208">
        <v>0.44</v>
      </c>
      <c r="N14" s="339"/>
    </row>
    <row r="15" spans="1:256" ht="51" customHeight="1">
      <c r="B15" s="206">
        <v>5</v>
      </c>
      <c r="C15" s="207" t="str">
        <f>+'2-PLATAFORMA GENERAL DE DATOS'!B108</f>
        <v>MINISTERIO DE GOBIERNO, JUSTICIA Y DDHH</v>
      </c>
      <c r="D15" s="206">
        <f>COUNTIF('2-PLATAFORMA GENERAL DE DATOS'!$B$5:$B$645,'2-PLATAFORMA GENERAL DE DATOS'!B102)</f>
        <v>25</v>
      </c>
      <c r="E15" s="208">
        <f t="shared" si="0"/>
        <v>3.924646781789639E-2</v>
      </c>
      <c r="F15" s="209">
        <f>+AVERAGE('2-PLATAFORMA GENERAL DE DATOS'!$M$84:$M$108)</f>
        <v>0.42519999999999991</v>
      </c>
      <c r="H15" s="338"/>
      <c r="I15" s="206" t="s">
        <v>65</v>
      </c>
      <c r="J15" s="207" t="str">
        <f>+'4-SOPORTE EJES Y SUB EJES'!B8</f>
        <v>1.5- Finanzas públicas equilibradas y sostenibles</v>
      </c>
      <c r="K15" s="206">
        <v>1</v>
      </c>
      <c r="L15" s="208">
        <f t="shared" si="1"/>
        <v>1.5600624024960999E-3</v>
      </c>
      <c r="M15" s="208">
        <v>0.52</v>
      </c>
      <c r="N15" s="339"/>
    </row>
    <row r="16" spans="1:256" ht="33.75" customHeight="1">
      <c r="B16" s="206">
        <v>6</v>
      </c>
      <c r="C16" s="207" t="str">
        <f>+'2-PLATAFORMA GENERAL DE DATOS'!B83</f>
        <v>MINISTERIO DE JEFATURA DE GABINETE</v>
      </c>
      <c r="D16" s="206">
        <f>COUNTIF('2-PLATAFORMA GENERAL DE DATOS'!$B$5:$B$645,'2-PLATAFORMA GENERAL DE DATOS'!B5)</f>
        <v>75</v>
      </c>
      <c r="E16" s="208">
        <f t="shared" si="0"/>
        <v>0.11773940345368916</v>
      </c>
      <c r="F16" s="209">
        <f>+AVERAGE('2-PLATAFORMA GENERAL DE DATOS'!$M$5:$M$83)</f>
        <v>0.41694550547491704</v>
      </c>
      <c r="H16" s="338"/>
      <c r="I16" s="206" t="s">
        <v>250</v>
      </c>
      <c r="J16" s="212">
        <f>+'4-SOPORTE EJES Y SUB EJES'!B9</f>
        <v>0</v>
      </c>
      <c r="K16" s="206">
        <v>3</v>
      </c>
      <c r="L16" s="208">
        <f t="shared" si="1"/>
        <v>4.6801872074882997E-3</v>
      </c>
      <c r="M16" s="208">
        <v>0.48</v>
      </c>
      <c r="N16" s="339"/>
    </row>
    <row r="17" spans="2:14" ht="48" customHeight="1">
      <c r="B17" s="206">
        <v>7</v>
      </c>
      <c r="C17" s="207" t="str">
        <f>+'2-PLATAFORMA GENERAL DE DATOS'!B124</f>
        <v>MINISTERIO DE OBRAS Y SERVICIOS PÚBLICOS</v>
      </c>
      <c r="D17" s="206">
        <f>COUNTIF('2-PLATAFORMA GENERAL DE DATOS'!$B$5:$B$645,'2-PLATAFORMA GENERAL DE DATOS'!B109)</f>
        <v>16</v>
      </c>
      <c r="E17" s="208">
        <f t="shared" si="0"/>
        <v>2.5117739403453691E-2</v>
      </c>
      <c r="F17" s="209">
        <f>+AVERAGE('2-PLATAFORMA GENERAL DE DATOS'!$M$109:$M$124)</f>
        <v>0.39249999999999996</v>
      </c>
      <c r="H17" s="338" t="str">
        <f>+'4-SOPORTE EJES Y SUB EJES'!A10</f>
        <v xml:space="preserve">2. Desarrollo territorial y hábitat </v>
      </c>
      <c r="I17" s="206" t="s">
        <v>66</v>
      </c>
      <c r="J17" s="207" t="str">
        <f>+'4-SOPORTE EJES Y SUB EJES'!B10</f>
        <v>2.1- Planificación, desarrollo y ordenamiento territorial</v>
      </c>
      <c r="K17" s="206">
        <v>2</v>
      </c>
      <c r="L17" s="208">
        <f t="shared" si="1"/>
        <v>3.1201248049921998E-3</v>
      </c>
      <c r="M17" s="208">
        <v>0.34</v>
      </c>
      <c r="N17" s="339">
        <f>AVERAGE(M17:M21)</f>
        <v>0.29400000000000004</v>
      </c>
    </row>
    <row r="18" spans="2:14" ht="36" customHeight="1">
      <c r="B18" s="206">
        <v>8</v>
      </c>
      <c r="C18" s="207" t="str">
        <f>+'2-PLATAFORMA GENERAL DE DATOS'!B162</f>
        <v>MINISTERIO DE PRODUCCIÓN Y AMBIENTE</v>
      </c>
      <c r="D18" s="206">
        <f>COUNTIF('2-PLATAFORMA GENERAL DE DATOS'!$B$5:$B$645,'2-PLATAFORMA GENERAL DE DATOS'!B148)</f>
        <v>38</v>
      </c>
      <c r="E18" s="208">
        <f t="shared" si="0"/>
        <v>5.9654631083202514E-2</v>
      </c>
      <c r="F18" s="209">
        <f>+AVERAGE('2-PLATAFORMA GENERAL DE DATOS'!$M$608:$M$625)</f>
        <v>0.43611111111111112</v>
      </c>
      <c r="H18" s="338"/>
      <c r="I18" s="206" t="s">
        <v>67</v>
      </c>
      <c r="J18" s="207" t="str">
        <f>+'4-SOPORTE EJES Y SUB EJES'!B11</f>
        <v>2.2- Acceso a la tierra y a la vivienda</v>
      </c>
      <c r="K18" s="206">
        <v>6</v>
      </c>
      <c r="L18" s="208">
        <f t="shared" si="1"/>
        <v>9.3603744149765994E-3</v>
      </c>
      <c r="M18" s="208">
        <v>0.33</v>
      </c>
      <c r="N18" s="339"/>
    </row>
    <row r="19" spans="2:14" ht="46.5" customHeight="1">
      <c r="B19" s="206">
        <v>9</v>
      </c>
      <c r="C19" s="207" t="str">
        <f>+'2-PLATAFORMA GENERAL DE DATOS'!B198</f>
        <v>MINISTERIO DE SALUD</v>
      </c>
      <c r="D19" s="206">
        <f>COUNTIF('2-PLATAFORMA GENERAL DE DATOS'!$B$5:$B$645,'2-PLATAFORMA GENERAL DE DATOS'!B163)</f>
        <v>36</v>
      </c>
      <c r="E19" s="208">
        <f t="shared" si="0"/>
        <v>5.6514913657770803E-2</v>
      </c>
      <c r="F19" s="209">
        <f>+AVERAGE('2-PLATAFORMA GENERAL DE DATOS'!$M$163:$M$198)</f>
        <v>0.41361111111111115</v>
      </c>
      <c r="H19" s="338"/>
      <c r="I19" s="206" t="s">
        <v>68</v>
      </c>
      <c r="J19" s="207" t="str">
        <f>+'4-SOPORTE EJES Y SUB EJES'!B12</f>
        <v xml:space="preserve"> 2.2.1- Generación de Suelo Urbano</v>
      </c>
      <c r="K19" s="213">
        <v>23</v>
      </c>
      <c r="L19" s="208">
        <f t="shared" si="1"/>
        <v>3.5881435257410298E-2</v>
      </c>
      <c r="M19" s="208">
        <v>0.47</v>
      </c>
      <c r="N19" s="339"/>
    </row>
    <row r="20" spans="2:14" ht="31.5" customHeight="1">
      <c r="B20" s="206">
        <v>10</v>
      </c>
      <c r="C20" s="207" t="str">
        <f>+'2-PLATAFORMA GENERAL DE DATOS'!B525</f>
        <v>MINISTERIO DE TRABAJO Y EMPLEO</v>
      </c>
      <c r="D20" s="206">
        <f>COUNTIF('2-PLATAFORMA GENERAL DE DATOS'!$B$5:$B$645,'2-PLATAFORMA GENERAL DE DATOS'!B520)</f>
        <v>11</v>
      </c>
      <c r="E20" s="208">
        <f t="shared" si="0"/>
        <v>1.726844583987441E-2</v>
      </c>
      <c r="F20" s="209">
        <f>+AVERAGE('2-PLATAFORMA GENERAL DE DATOS'!$M$515:$M$525)</f>
        <v>0.46272727272727271</v>
      </c>
      <c r="H20" s="338"/>
      <c r="I20" s="206" t="s">
        <v>69</v>
      </c>
      <c r="J20" s="207" t="str">
        <f>+'4-SOPORTE EJES Y SUB EJES'!B13</f>
        <v xml:space="preserve"> 2.2.2- Acceso al vivienda</v>
      </c>
      <c r="K20" s="214">
        <v>2</v>
      </c>
      <c r="L20" s="208">
        <f t="shared" si="1"/>
        <v>3.1201248049921998E-3</v>
      </c>
      <c r="M20" s="208">
        <v>0.33</v>
      </c>
      <c r="N20" s="339"/>
    </row>
    <row r="21" spans="2:14" ht="36" customHeight="1">
      <c r="B21" s="206">
        <v>11</v>
      </c>
      <c r="C21" s="207" t="str">
        <f>+'2-PLATAFORMA GENERAL DE DATOS'!B304</f>
        <v>MINISTERIO DESARROLLO HUMANO</v>
      </c>
      <c r="D21" s="206">
        <f>COUNTIF('2-PLATAFORMA GENERAL DE DATOS'!$B$5:$B$645,'2-PLATAFORMA GENERAL DE DATOS'!B272)</f>
        <v>106</v>
      </c>
      <c r="E21" s="208">
        <f t="shared" si="0"/>
        <v>0.1664050235478807</v>
      </c>
      <c r="F21" s="209">
        <f>+AVERAGE('2-PLATAFORMA GENERAL DE DATOS'!$M$119:$M$304)</f>
        <v>0.44279569892473125</v>
      </c>
      <c r="H21" s="338"/>
      <c r="I21" s="206" t="s">
        <v>70</v>
      </c>
      <c r="J21" s="207" t="str">
        <f>+'4-SOPORTE EJES Y SUB EJES'!B14</f>
        <v>2.3- Acceso a la infraestructura y a los servicios públicos de calidad</v>
      </c>
      <c r="K21" s="206">
        <v>0</v>
      </c>
      <c r="L21" s="208">
        <f t="shared" si="1"/>
        <v>0</v>
      </c>
      <c r="M21" s="297">
        <v>0</v>
      </c>
      <c r="N21" s="339"/>
    </row>
    <row r="22" spans="2:14" ht="38.25" customHeight="1">
      <c r="B22" s="206">
        <v>12</v>
      </c>
      <c r="C22" s="207" t="str">
        <f>+'2-PLATAFORMA GENERAL DE DATOS'!B607</f>
        <v>OSEF</v>
      </c>
      <c r="D22" s="206">
        <f>COUNTIF('2-PLATAFORMA GENERAL DE DATOS'!$B$5:$B$645,'2-PLATAFORMA GENERAL DE DATOS'!B600)</f>
        <v>14</v>
      </c>
      <c r="E22" s="208">
        <f t="shared" si="0"/>
        <v>2.197802197802198E-2</v>
      </c>
      <c r="F22" s="209">
        <f>+AVERAGE('2-PLATAFORMA GENERAL DE DATOS'!$M$594:$M$607)</f>
        <v>0.41642857142857143</v>
      </c>
      <c r="H22" s="338">
        <f>+'4-SOPORTE EJES Y SUB EJES'!A15</f>
        <v>0</v>
      </c>
      <c r="I22" s="206" t="s">
        <v>71</v>
      </c>
      <c r="J22" s="207" t="str">
        <f>+'4-SOPORTE EJES Y SUB EJES'!B15</f>
        <v>2.4- Regularización de asentamientos con enfoque integral.</v>
      </c>
      <c r="K22" s="206">
        <v>14</v>
      </c>
      <c r="L22" s="208">
        <f t="shared" si="1"/>
        <v>2.1840873634945399E-2</v>
      </c>
      <c r="M22" s="208">
        <v>0.49</v>
      </c>
      <c r="N22" s="339">
        <f>AVERAGE(M22:M27)</f>
        <v>0.45833333333333326</v>
      </c>
    </row>
    <row r="23" spans="2:14" ht="34.5" customHeight="1">
      <c r="B23" s="206">
        <v>13</v>
      </c>
      <c r="C23" s="207" t="str">
        <f>+'2-PLATAFORMA GENERAL DE DATOS'!B645</f>
        <v>SECRETARÍA DE HIDROCARBUROS</v>
      </c>
      <c r="D23" s="206">
        <f>COUNTIF('2-PLATAFORMA GENERAL DE DATOS'!$B$5:$B$645,'2-PLATAFORMA GENERAL DE DATOS'!B642)</f>
        <v>4</v>
      </c>
      <c r="E23" s="208">
        <f t="shared" si="0"/>
        <v>6.2794348508634227E-3</v>
      </c>
      <c r="F23" s="209">
        <f>+AVERAGE('2-PLATAFORMA GENERAL DE DATOS'!$M$642:$M$645)</f>
        <v>0.51249999999999996</v>
      </c>
      <c r="H23" s="338"/>
      <c r="I23" s="206" t="s">
        <v>72</v>
      </c>
      <c r="J23" s="207">
        <f>+'4-SOPORTE EJES Y SUB EJES'!B16</f>
        <v>0</v>
      </c>
      <c r="K23" s="206">
        <v>4</v>
      </c>
      <c r="L23" s="208">
        <f t="shared" si="1"/>
        <v>6.2402496099843996E-3</v>
      </c>
      <c r="M23" s="208">
        <v>0.49</v>
      </c>
      <c r="N23" s="339"/>
    </row>
    <row r="24" spans="2:14" ht="45" customHeight="1">
      <c r="B24" s="206">
        <v>14</v>
      </c>
      <c r="C24" s="207" t="str">
        <f>+'2-PLATAFORMA GENERAL DE DATOS'!B589</f>
        <v>SECRETARÍA DE MALVINAS AEIAS Y ASUNTOS INTERNACIONALES</v>
      </c>
      <c r="D24" s="206">
        <f>COUNTIF('2-PLATAFORMA GENERAL DE DATOS'!$B$5:$B$645,'2-PLATAFORMA GENERAL DE DATOS'!B582)</f>
        <v>22</v>
      </c>
      <c r="E24" s="208">
        <f t="shared" si="0"/>
        <v>3.453689167974882E-2</v>
      </c>
      <c r="F24" s="209">
        <f>+AVERAGE('2-PLATAFORMA GENERAL DE DATOS'!$M$568:$M$589)</f>
        <v>0.45818181818181819</v>
      </c>
      <c r="H24" s="338"/>
      <c r="I24" s="206" t="s">
        <v>73</v>
      </c>
      <c r="J24" s="207" t="str">
        <f>+'4-SOPORTE EJES Y SUB EJES'!B17</f>
        <v>3.1- Ampliación de la matriz productiva</v>
      </c>
      <c r="K24" s="206">
        <v>35</v>
      </c>
      <c r="L24" s="208">
        <f t="shared" si="1"/>
        <v>5.4602184087363496E-2</v>
      </c>
      <c r="M24" s="208">
        <v>0.41</v>
      </c>
      <c r="N24" s="339"/>
    </row>
    <row r="25" spans="2:14" ht="51" customHeight="1">
      <c r="B25" s="206">
        <v>15</v>
      </c>
      <c r="C25" s="207" t="str">
        <f>+'2-PLATAFORMA GENERAL DE DATOS'!B567</f>
        <v>SECRETARÍA DE REPRESENTACIÓN POLÍTICA DEL GOBIERNO</v>
      </c>
      <c r="D25" s="206">
        <f>COUNTIF('2-PLATAFORMA GENERAL DE DATOS'!$B$5:$B$645,'2-PLATAFORMA GENERAL DE DATOS'!B539)</f>
        <v>30</v>
      </c>
      <c r="E25" s="208">
        <f t="shared" si="0"/>
        <v>4.709576138147567E-2</v>
      </c>
      <c r="F25" s="209">
        <f>+AVERAGE('2-PLATAFORMA GENERAL DE DATOS'!$M$538:$M$567)</f>
        <v>0.43099999999999999</v>
      </c>
      <c r="H25" s="338"/>
      <c r="I25" s="206" t="s">
        <v>74</v>
      </c>
      <c r="J25" s="207" t="str">
        <f>+'4-SOPORTE EJES Y SUB EJES'!B18</f>
        <v xml:space="preserve"> 3.1.1- Economía del Conocimiento: Industrias Tecnológicas, Software y servicios informáticos</v>
      </c>
      <c r="K25" s="206">
        <v>3</v>
      </c>
      <c r="L25" s="208">
        <f t="shared" si="1"/>
        <v>4.6801872074882997E-3</v>
      </c>
      <c r="M25" s="208">
        <v>0.5</v>
      </c>
      <c r="N25" s="339"/>
    </row>
    <row r="26" spans="2:14" ht="49.5" customHeight="1">
      <c r="B26" s="206">
        <v>16</v>
      </c>
      <c r="C26" s="207" t="str">
        <f>+'2-PLATAFORMA GENERAL DE DATOS'!B537</f>
        <v>SECRETARÍA GENERAL DE LEGAL Y TÉCNICA</v>
      </c>
      <c r="D26" s="206">
        <f>COUNTIF('2-PLATAFORMA GENERAL DE DATOS'!$B$5:$B$645,'2-PLATAFORMA GENERAL DE DATOS'!B536)</f>
        <v>12</v>
      </c>
      <c r="E26" s="208">
        <f t="shared" si="0"/>
        <v>1.8838304552590265E-2</v>
      </c>
      <c r="F26" s="209">
        <f>+AVERAGE('2-PLATAFORMA GENERAL DE DATOS'!$M$526:$M$537)</f>
        <v>0.38500000000000001</v>
      </c>
      <c r="H26" s="338"/>
      <c r="I26" s="206" t="s">
        <v>75</v>
      </c>
      <c r="J26" s="207" t="str">
        <f>+'4-SOPORTE EJES Y SUB EJES'!B19</f>
        <v xml:space="preserve"> 3.1.2- Subrégimen Industrial: Industria orientada a nuevos productos. Electrónica para nichos médicos y autopartistas. Integración de la industria fueguina con el continente.</v>
      </c>
      <c r="K26" s="206">
        <v>6</v>
      </c>
      <c r="L26" s="208">
        <f t="shared" si="1"/>
        <v>9.3603744149765994E-3</v>
      </c>
      <c r="M26" s="208">
        <v>0.5</v>
      </c>
      <c r="N26" s="339"/>
    </row>
    <row r="27" spans="2:14" ht="36.75" customHeight="1">
      <c r="B27" s="206">
        <v>17</v>
      </c>
      <c r="C27" s="207" t="str">
        <f>+'2-PLATAFORMA GENERAL DE DATOS'!B593</f>
        <v>SECRETARÍA UNIDAD GOBERNADOR USHUAIA</v>
      </c>
      <c r="D27" s="206">
        <f>COUNTIF('2-PLATAFORMA GENERAL DE DATOS'!$B$5:$B$645,'2-PLATAFORMA GENERAL DE DATOS'!B590)</f>
        <v>4</v>
      </c>
      <c r="E27" s="208">
        <f t="shared" si="0"/>
        <v>6.2794348508634227E-3</v>
      </c>
      <c r="F27" s="209">
        <f>+AVERAGE('2-PLATAFORMA GENERAL DE DATOS'!$M$590:$M$593)</f>
        <v>0.51</v>
      </c>
      <c r="H27" s="338"/>
      <c r="I27" s="206" t="s">
        <v>76</v>
      </c>
      <c r="J27" s="212" t="str">
        <f>+'4-SOPORTE EJES Y SUB EJES'!B20</f>
        <v xml:space="preserve"> 3.1.3- Polo petroquímico: Agregado de valor en urea, metanol, GNL, desarrollo de proveedores del polo petroquímico</v>
      </c>
      <c r="K27" s="206">
        <v>1</v>
      </c>
      <c r="L27" s="208">
        <f t="shared" si="1"/>
        <v>1.5600624024960999E-3</v>
      </c>
      <c r="M27" s="208">
        <v>0.36</v>
      </c>
      <c r="N27" s="339"/>
    </row>
    <row r="28" spans="2:14" ht="44.25" customHeight="1">
      <c r="C28" s="215" t="s">
        <v>4038</v>
      </c>
      <c r="D28" s="216">
        <f>SUM(D11:D27)</f>
        <v>637</v>
      </c>
      <c r="E28" s="209">
        <f>SUM(E11:E27)</f>
        <v>1.0000000000000002</v>
      </c>
      <c r="F28" s="217">
        <f>+AVERAGE(F11:F27)</f>
        <v>0.44362284650275496</v>
      </c>
      <c r="H28" s="338">
        <f>+'4-SOPORTE EJES Y SUB EJES'!A21</f>
        <v>0</v>
      </c>
      <c r="I28" s="206" t="s">
        <v>179</v>
      </c>
      <c r="J28" s="207" t="str">
        <f>+'4-SOPORTE EJES Y SUB EJES'!B21</f>
        <v xml:space="preserve"> 3.1.4- Desarrollo portuario zona norte: Logística y desarrollo de servicios al sector naval</v>
      </c>
      <c r="K28" s="206">
        <v>41</v>
      </c>
      <c r="L28" s="208">
        <f t="shared" si="1"/>
        <v>6.3962558502340089E-2</v>
      </c>
      <c r="M28" s="297">
        <v>0.43</v>
      </c>
      <c r="N28" s="339">
        <f>AVERAGE(M28:M32)</f>
        <v>0.43799999999999989</v>
      </c>
    </row>
    <row r="29" spans="2:14" ht="51" customHeight="1">
      <c r="D29" s="218"/>
      <c r="H29" s="338"/>
      <c r="I29" s="206" t="s">
        <v>175</v>
      </c>
      <c r="J29" s="207" t="str">
        <f>+'4-SOPORTE EJES Y SUB EJES'!B22</f>
        <v xml:space="preserve"> 3.1.5-Desarrollo pesquero marítimo y valor agregado en tierra</v>
      </c>
      <c r="K29" s="206">
        <v>73</v>
      </c>
      <c r="L29" s="208">
        <f t="shared" si="1"/>
        <v>0.11388455538221529</v>
      </c>
      <c r="M29" s="297">
        <v>0.47</v>
      </c>
      <c r="N29" s="339"/>
    </row>
    <row r="30" spans="2:14" ht="53.25" customHeight="1">
      <c r="D30" s="219"/>
      <c r="H30" s="338"/>
      <c r="I30" s="206" t="s">
        <v>454</v>
      </c>
      <c r="J30" s="207" t="str">
        <f>+'4-SOPORTE EJES Y SUB EJES'!B23</f>
        <v>3.2- Soberanía alimentaria</v>
      </c>
      <c r="K30" s="206">
        <v>3</v>
      </c>
      <c r="L30" s="208">
        <f t="shared" si="1"/>
        <v>4.6801872074882997E-3</v>
      </c>
      <c r="M30" s="297">
        <v>0.42</v>
      </c>
      <c r="N30" s="339"/>
    </row>
    <row r="31" spans="2:14" ht="41.25" customHeight="1">
      <c r="D31" s="219"/>
      <c r="H31" s="338"/>
      <c r="I31" s="206" t="s">
        <v>144</v>
      </c>
      <c r="J31" s="207" t="str">
        <f>+'4-SOPORTE EJES Y SUB EJES'!B24</f>
        <v xml:space="preserve"> 3.2.1- Potenciación y agregado de valor de productores actuales 21 Informe Provincial Tierra del Fuego AeIAS ODS 2022</v>
      </c>
      <c r="K31" s="206">
        <v>67</v>
      </c>
      <c r="L31" s="208">
        <f t="shared" si="1"/>
        <v>0.10452418096723869</v>
      </c>
      <c r="M31" s="297">
        <v>0.4</v>
      </c>
      <c r="N31" s="339"/>
    </row>
    <row r="32" spans="2:14" ht="21.75" customHeight="1">
      <c r="D32" s="219"/>
      <c r="H32" s="338"/>
      <c r="I32" s="206" t="s">
        <v>458</v>
      </c>
      <c r="J32" s="207" t="str">
        <f>+'4-SOPORTE EJES Y SUB EJES'!B25</f>
        <v xml:space="preserve"> 3.2.2-  Nuevos actores tecnológicos para alimentos</v>
      </c>
      <c r="K32" s="206">
        <v>4</v>
      </c>
      <c r="L32" s="208">
        <f t="shared" si="1"/>
        <v>6.2402496099843996E-3</v>
      </c>
      <c r="M32" s="297">
        <v>0.47</v>
      </c>
      <c r="N32" s="339"/>
    </row>
    <row r="33" spans="2:14" ht="47.25" customHeight="1">
      <c r="D33" s="219"/>
      <c r="H33" s="338">
        <f>+'4-SOPORTE EJES Y SUB EJES'!A26</f>
        <v>0</v>
      </c>
      <c r="I33" s="206" t="s">
        <v>589</v>
      </c>
      <c r="J33" s="207" t="str">
        <f>+'4-SOPORTE EJES Y SUB EJES'!B26</f>
        <v xml:space="preserve"> 3.2.3- Aprovechamiento del status sanitario para desarrollar y exportar genética</v>
      </c>
      <c r="K33" s="206">
        <v>9</v>
      </c>
      <c r="L33" s="208">
        <f t="shared" si="1"/>
        <v>1.4040561622464899E-2</v>
      </c>
      <c r="M33" s="208">
        <v>0.49</v>
      </c>
      <c r="N33" s="339">
        <f>AVERAGE(M33:M34)</f>
        <v>0.47</v>
      </c>
    </row>
    <row r="34" spans="2:14" ht="48" customHeight="1">
      <c r="H34" s="338"/>
      <c r="I34" s="206" t="s">
        <v>622</v>
      </c>
      <c r="J34" s="207" t="str">
        <f>+'4-SOPORTE EJES Y SUB EJES'!B27</f>
        <v xml:space="preserve"> 3.2.4- Producción intensiva animal</v>
      </c>
      <c r="K34" s="206">
        <v>8</v>
      </c>
      <c r="L34" s="208">
        <f t="shared" si="1"/>
        <v>1.2480499219968799E-2</v>
      </c>
      <c r="M34" s="297">
        <v>0.45</v>
      </c>
      <c r="N34" s="339"/>
    </row>
    <row r="35" spans="2:14" ht="48" customHeight="1">
      <c r="H35" s="72"/>
      <c r="J35" s="72"/>
      <c r="K35" s="185">
        <f>SUM(K11:K34)</f>
        <v>641</v>
      </c>
      <c r="L35" s="218">
        <f>SUM(L11:L34)</f>
        <v>1</v>
      </c>
      <c r="M35" s="299"/>
      <c r="N35" s="220"/>
    </row>
    <row r="36" spans="2:14" ht="48" customHeight="1">
      <c r="H36" s="72"/>
      <c r="J36" s="72"/>
      <c r="L36" s="298"/>
      <c r="M36" s="299"/>
      <c r="N36" s="220"/>
    </row>
    <row r="37" spans="2:14" ht="48" customHeight="1">
      <c r="H37" s="72"/>
      <c r="J37" s="72"/>
      <c r="L37" s="298"/>
      <c r="M37" s="299"/>
      <c r="N37" s="220"/>
    </row>
    <row r="38" spans="2:14" ht="26.25" customHeight="1">
      <c r="H38" s="72"/>
      <c r="J38" s="72"/>
      <c r="M38" s="220"/>
    </row>
    <row r="39" spans="2:14" ht="21" customHeight="1">
      <c r="B39" s="302" t="s">
        <v>4389</v>
      </c>
      <c r="C39" s="185"/>
      <c r="I39" s="303" t="s">
        <v>4390</v>
      </c>
      <c r="K39" s="220"/>
    </row>
    <row r="40" spans="2:14" ht="36.75" customHeight="1">
      <c r="B40" s="221" t="s">
        <v>4031</v>
      </c>
      <c r="C40" s="222" t="s">
        <v>4039</v>
      </c>
      <c r="D40" s="202" t="s">
        <v>4032</v>
      </c>
      <c r="E40" s="203" t="s">
        <v>4033</v>
      </c>
      <c r="F40" s="195" t="s">
        <v>4034</v>
      </c>
      <c r="I40" s="223" t="s">
        <v>4031</v>
      </c>
      <c r="J40" s="224" t="s">
        <v>4040</v>
      </c>
      <c r="K40" s="202" t="s">
        <v>4032</v>
      </c>
      <c r="L40" s="203" t="s">
        <v>4033</v>
      </c>
      <c r="M40" s="195" t="s">
        <v>4034</v>
      </c>
    </row>
    <row r="41" spans="2:14" ht="24.75" customHeight="1">
      <c r="B41" s="206">
        <v>1</v>
      </c>
      <c r="C41" s="225" t="s">
        <v>1100</v>
      </c>
      <c r="D41" s="206">
        <v>42</v>
      </c>
      <c r="E41" s="208">
        <f t="shared" ref="E41:E75" si="2">+D41/$D$76</f>
        <v>6.5522620904836196E-2</v>
      </c>
      <c r="F41" s="209">
        <v>0.39</v>
      </c>
      <c r="I41" s="206">
        <v>1</v>
      </c>
      <c r="J41" s="226" t="s">
        <v>4041</v>
      </c>
      <c r="K41" s="206">
        <v>10</v>
      </c>
      <c r="L41" s="208">
        <f t="shared" ref="L41:L57" si="3">+K41/$K$58</f>
        <v>1.5600624024960999E-2</v>
      </c>
      <c r="M41" s="210">
        <v>0.35</v>
      </c>
    </row>
    <row r="42" spans="2:14" ht="25.5" customHeight="1">
      <c r="B42" s="206">
        <v>2</v>
      </c>
      <c r="C42" s="225" t="s">
        <v>1102</v>
      </c>
      <c r="D42" s="206">
        <v>142</v>
      </c>
      <c r="E42" s="208">
        <f t="shared" si="2"/>
        <v>0.22152886115444617</v>
      </c>
      <c r="F42" s="209">
        <v>0.4</v>
      </c>
      <c r="I42" s="206">
        <v>2</v>
      </c>
      <c r="J42" s="212" t="s">
        <v>4042</v>
      </c>
      <c r="K42" s="206">
        <v>10</v>
      </c>
      <c r="L42" s="208">
        <f t="shared" si="3"/>
        <v>1.5600624024960999E-2</v>
      </c>
      <c r="M42" s="210">
        <v>0.31</v>
      </c>
    </row>
    <row r="43" spans="2:14" ht="25.5" customHeight="1">
      <c r="B43" s="206">
        <v>3</v>
      </c>
      <c r="C43" s="225" t="s">
        <v>1104</v>
      </c>
      <c r="D43" s="206">
        <v>50</v>
      </c>
      <c r="E43" s="208">
        <f t="shared" si="2"/>
        <v>7.8003120124804995E-2</v>
      </c>
      <c r="F43" s="209">
        <v>0.44</v>
      </c>
      <c r="I43" s="206">
        <v>3</v>
      </c>
      <c r="J43" s="207" t="s">
        <v>4043</v>
      </c>
      <c r="K43" s="206">
        <v>69</v>
      </c>
      <c r="L43" s="208">
        <f t="shared" si="3"/>
        <v>0.10764430577223089</v>
      </c>
      <c r="M43" s="210">
        <v>0.46</v>
      </c>
    </row>
    <row r="44" spans="2:14" ht="36.75" customHeight="1">
      <c r="B44" s="206">
        <v>4</v>
      </c>
      <c r="C44" s="225" t="s">
        <v>1106</v>
      </c>
      <c r="D44" s="206">
        <v>5</v>
      </c>
      <c r="E44" s="208">
        <f t="shared" si="2"/>
        <v>7.8003120124804995E-3</v>
      </c>
      <c r="F44" s="209">
        <v>0.41</v>
      </c>
      <c r="I44" s="206">
        <v>4</v>
      </c>
      <c r="J44" s="207" t="s">
        <v>4044</v>
      </c>
      <c r="K44" s="206">
        <v>149</v>
      </c>
      <c r="L44" s="208">
        <f t="shared" si="3"/>
        <v>0.23244929797191888</v>
      </c>
      <c r="M44" s="210">
        <v>0.39</v>
      </c>
    </row>
    <row r="45" spans="2:14" ht="27" customHeight="1">
      <c r="B45" s="206">
        <v>5</v>
      </c>
      <c r="C45" s="225" t="s">
        <v>1108</v>
      </c>
      <c r="D45" s="206">
        <v>8</v>
      </c>
      <c r="E45" s="208">
        <f t="shared" si="2"/>
        <v>1.2480499219968799E-2</v>
      </c>
      <c r="F45" s="209">
        <v>0.51</v>
      </c>
      <c r="I45" s="206">
        <v>5</v>
      </c>
      <c r="J45" s="207" t="s">
        <v>4045</v>
      </c>
      <c r="K45" s="206">
        <v>25</v>
      </c>
      <c r="L45" s="208">
        <f t="shared" si="3"/>
        <v>3.9001560062402497E-2</v>
      </c>
      <c r="M45" s="210">
        <v>0.38</v>
      </c>
    </row>
    <row r="46" spans="2:14" ht="30.75" customHeight="1">
      <c r="B46" s="206">
        <v>6</v>
      </c>
      <c r="C46" s="225" t="s">
        <v>1110</v>
      </c>
      <c r="D46" s="206">
        <v>34</v>
      </c>
      <c r="E46" s="208">
        <f t="shared" si="2"/>
        <v>5.3042121684867397E-2</v>
      </c>
      <c r="F46" s="209">
        <v>0.43</v>
      </c>
      <c r="I46" s="206">
        <v>6</v>
      </c>
      <c r="J46" s="207" t="s">
        <v>4046</v>
      </c>
      <c r="K46" s="206">
        <v>18</v>
      </c>
      <c r="L46" s="208">
        <f t="shared" si="3"/>
        <v>2.8081123244929798E-2</v>
      </c>
      <c r="M46" s="210">
        <v>0.44</v>
      </c>
    </row>
    <row r="47" spans="2:14" ht="33.75" customHeight="1">
      <c r="B47" s="206">
        <v>7</v>
      </c>
      <c r="C47" s="225" t="s">
        <v>1112</v>
      </c>
      <c r="D47" s="206">
        <v>12</v>
      </c>
      <c r="E47" s="208">
        <f t="shared" si="2"/>
        <v>1.8720748829953199E-2</v>
      </c>
      <c r="F47" s="209">
        <v>0.39</v>
      </c>
      <c r="I47" s="206">
        <v>7</v>
      </c>
      <c r="J47" s="207" t="s">
        <v>4047</v>
      </c>
      <c r="K47" s="206">
        <v>4</v>
      </c>
      <c r="L47" s="208">
        <f t="shared" si="3"/>
        <v>6.2402496099843996E-3</v>
      </c>
      <c r="M47" s="210">
        <v>0.51</v>
      </c>
    </row>
    <row r="48" spans="2:14" ht="33" customHeight="1">
      <c r="B48" s="206">
        <v>8</v>
      </c>
      <c r="C48" s="225" t="s">
        <v>1114</v>
      </c>
      <c r="D48" s="206">
        <v>34</v>
      </c>
      <c r="E48" s="208">
        <f t="shared" si="2"/>
        <v>5.3042121684867397E-2</v>
      </c>
      <c r="F48" s="209">
        <v>0.44</v>
      </c>
      <c r="I48" s="206">
        <v>8</v>
      </c>
      <c r="J48" s="207" t="s">
        <v>4048</v>
      </c>
      <c r="K48" s="206">
        <v>32</v>
      </c>
      <c r="L48" s="208">
        <f t="shared" si="3"/>
        <v>4.9921996879875197E-2</v>
      </c>
      <c r="M48" s="210">
        <v>0.43</v>
      </c>
    </row>
    <row r="49" spans="2:13" ht="30.75" customHeight="1">
      <c r="B49" s="206">
        <v>9</v>
      </c>
      <c r="C49" s="225" t="s">
        <v>1116</v>
      </c>
      <c r="D49" s="206">
        <v>21</v>
      </c>
      <c r="E49" s="208">
        <f t="shared" si="2"/>
        <v>3.2761310452418098E-2</v>
      </c>
      <c r="F49" s="209">
        <v>0.43</v>
      </c>
      <c r="I49" s="206">
        <v>9</v>
      </c>
      <c r="J49" s="207" t="s">
        <v>4049</v>
      </c>
      <c r="K49" s="206">
        <v>57</v>
      </c>
      <c r="L49" s="208">
        <f t="shared" si="3"/>
        <v>8.8923556942277687E-2</v>
      </c>
      <c r="M49" s="210">
        <v>0.46</v>
      </c>
    </row>
    <row r="50" spans="2:13" ht="27" customHeight="1">
      <c r="B50" s="206">
        <v>10</v>
      </c>
      <c r="C50" s="225" t="s">
        <v>1118</v>
      </c>
      <c r="D50" s="206">
        <v>13</v>
      </c>
      <c r="E50" s="208">
        <f t="shared" si="2"/>
        <v>2.0280811232449299E-2</v>
      </c>
      <c r="F50" s="209">
        <v>0.46</v>
      </c>
      <c r="I50" s="206">
        <v>10</v>
      </c>
      <c r="J50" s="207" t="s">
        <v>4050</v>
      </c>
      <c r="K50" s="206">
        <v>28</v>
      </c>
      <c r="L50" s="208">
        <f t="shared" si="3"/>
        <v>4.3681747269890797E-2</v>
      </c>
      <c r="M50" s="210">
        <v>0.46</v>
      </c>
    </row>
    <row r="51" spans="2:13" ht="25.5" customHeight="1">
      <c r="B51" s="206">
        <v>11</v>
      </c>
      <c r="C51" s="225" t="s">
        <v>1120</v>
      </c>
      <c r="D51" s="206">
        <v>14</v>
      </c>
      <c r="E51" s="208">
        <f t="shared" si="2"/>
        <v>2.1840873634945399E-2</v>
      </c>
      <c r="F51" s="209">
        <v>0.48</v>
      </c>
      <c r="I51" s="206">
        <v>11</v>
      </c>
      <c r="J51" s="207" t="s">
        <v>4051</v>
      </c>
      <c r="K51" s="206">
        <v>58</v>
      </c>
      <c r="L51" s="208">
        <f t="shared" si="3"/>
        <v>9.0483619344773794E-2</v>
      </c>
      <c r="M51" s="210">
        <v>0.42</v>
      </c>
    </row>
    <row r="52" spans="2:13" ht="22.5" customHeight="1">
      <c r="B52" s="206">
        <v>12</v>
      </c>
      <c r="C52" s="225" t="s">
        <v>1122</v>
      </c>
      <c r="D52" s="206">
        <v>50</v>
      </c>
      <c r="E52" s="208">
        <f t="shared" si="2"/>
        <v>7.8003120124804995E-2</v>
      </c>
      <c r="F52" s="209">
        <v>0.43</v>
      </c>
      <c r="I52" s="206">
        <v>12</v>
      </c>
      <c r="J52" s="207" t="s">
        <v>4052</v>
      </c>
      <c r="K52" s="206">
        <v>7</v>
      </c>
      <c r="L52" s="208">
        <f t="shared" si="3"/>
        <v>1.0920436817472699E-2</v>
      </c>
      <c r="M52" s="210">
        <v>0.43</v>
      </c>
    </row>
    <row r="53" spans="2:13" ht="21.75" customHeight="1">
      <c r="B53" s="206">
        <v>13</v>
      </c>
      <c r="C53" s="225" t="s">
        <v>1124</v>
      </c>
      <c r="D53" s="206">
        <v>29</v>
      </c>
      <c r="E53" s="208">
        <f t="shared" si="2"/>
        <v>4.5241809672386897E-2</v>
      </c>
      <c r="F53" s="209">
        <v>0.48</v>
      </c>
      <c r="I53" s="206">
        <v>13</v>
      </c>
      <c r="J53" s="207" t="s">
        <v>4053</v>
      </c>
      <c r="K53" s="206">
        <v>7</v>
      </c>
      <c r="L53" s="208">
        <f t="shared" si="3"/>
        <v>1.0920436817472699E-2</v>
      </c>
      <c r="M53" s="210">
        <v>0.46</v>
      </c>
    </row>
    <row r="54" spans="2:13" ht="22.5" customHeight="1">
      <c r="B54" s="206">
        <v>14</v>
      </c>
      <c r="C54" s="225" t="s">
        <v>1126</v>
      </c>
      <c r="D54" s="206">
        <v>1</v>
      </c>
      <c r="E54" s="208">
        <f t="shared" si="2"/>
        <v>1.5600624024960999E-3</v>
      </c>
      <c r="F54" s="209">
        <v>0.25</v>
      </c>
      <c r="I54" s="206">
        <v>14</v>
      </c>
      <c r="J54" s="207" t="s">
        <v>4054</v>
      </c>
      <c r="K54" s="206">
        <v>4</v>
      </c>
      <c r="L54" s="208">
        <f t="shared" si="3"/>
        <v>6.2402496099843996E-3</v>
      </c>
      <c r="M54" s="210">
        <v>0.5</v>
      </c>
    </row>
    <row r="55" spans="2:13" ht="24.75" customHeight="1">
      <c r="B55" s="206">
        <v>15</v>
      </c>
      <c r="C55" s="225" t="s">
        <v>1128</v>
      </c>
      <c r="D55" s="206">
        <v>1</v>
      </c>
      <c r="E55" s="208">
        <f t="shared" si="2"/>
        <v>1.5600624024960999E-3</v>
      </c>
      <c r="F55" s="209">
        <v>0.17</v>
      </c>
      <c r="I55" s="206">
        <v>15</v>
      </c>
      <c r="J55" s="207" t="s">
        <v>4055</v>
      </c>
      <c r="K55" s="206">
        <v>8</v>
      </c>
      <c r="L55" s="208">
        <f t="shared" si="3"/>
        <v>1.2480499219968799E-2</v>
      </c>
      <c r="M55" s="210">
        <v>0.39</v>
      </c>
    </row>
    <row r="56" spans="2:13" ht="21" customHeight="1">
      <c r="B56" s="206">
        <v>16</v>
      </c>
      <c r="C56" s="225" t="s">
        <v>1130</v>
      </c>
      <c r="D56" s="206">
        <v>17</v>
      </c>
      <c r="E56" s="208">
        <f t="shared" si="2"/>
        <v>2.6521060842433698E-2</v>
      </c>
      <c r="F56" s="209">
        <v>0.37</v>
      </c>
      <c r="I56" s="206">
        <v>16</v>
      </c>
      <c r="J56" s="207" t="s">
        <v>4056</v>
      </c>
      <c r="K56" s="206">
        <v>123</v>
      </c>
      <c r="L56" s="208">
        <f t="shared" si="3"/>
        <v>0.19188767550702029</v>
      </c>
      <c r="M56" s="210">
        <v>0.43</v>
      </c>
    </row>
    <row r="57" spans="2:13" ht="31.5" customHeight="1">
      <c r="B57" s="206">
        <v>17</v>
      </c>
      <c r="C57" s="225" t="s">
        <v>1132</v>
      </c>
      <c r="D57" s="206">
        <v>2</v>
      </c>
      <c r="E57" s="208">
        <f t="shared" si="2"/>
        <v>3.1201248049921998E-3</v>
      </c>
      <c r="F57" s="209">
        <v>0.47</v>
      </c>
      <c r="I57" s="206">
        <v>17</v>
      </c>
      <c r="J57" s="207" t="s">
        <v>4057</v>
      </c>
      <c r="K57" s="206">
        <v>32</v>
      </c>
      <c r="L57" s="208">
        <f t="shared" si="3"/>
        <v>4.9921996879875197E-2</v>
      </c>
      <c r="M57" s="210">
        <v>0.47</v>
      </c>
    </row>
    <row r="58" spans="2:13" ht="45" customHeight="1">
      <c r="B58" s="206">
        <v>18</v>
      </c>
      <c r="C58" s="225" t="s">
        <v>1134</v>
      </c>
      <c r="D58" s="206">
        <v>11</v>
      </c>
      <c r="E58" s="208">
        <f t="shared" si="2"/>
        <v>1.7160686427457099E-2</v>
      </c>
      <c r="F58" s="209">
        <v>0.48</v>
      </c>
      <c r="J58" s="227"/>
      <c r="K58" s="185">
        <f>SUM(K41:K57)</f>
        <v>641</v>
      </c>
      <c r="L58" s="218">
        <f>SUM(L41:L57)</f>
        <v>1</v>
      </c>
      <c r="M58" s="220"/>
    </row>
    <row r="59" spans="2:13" ht="28.5" customHeight="1">
      <c r="B59" s="206">
        <v>19</v>
      </c>
      <c r="C59" s="225" t="s">
        <v>1101</v>
      </c>
      <c r="D59" s="206">
        <v>1</v>
      </c>
      <c r="E59" s="208">
        <f t="shared" si="2"/>
        <v>1.5600624024960999E-3</v>
      </c>
      <c r="F59" s="209">
        <v>0.57999999999999996</v>
      </c>
      <c r="J59" s="227"/>
      <c r="K59" s="220"/>
    </row>
    <row r="60" spans="2:13" ht="24" customHeight="1">
      <c r="B60" s="206">
        <v>20</v>
      </c>
      <c r="C60" s="225" t="s">
        <v>1103</v>
      </c>
      <c r="D60" s="206">
        <v>7</v>
      </c>
      <c r="E60" s="208">
        <f t="shared" si="2"/>
        <v>1.0920436817472699E-2</v>
      </c>
      <c r="F60" s="209">
        <v>0.44</v>
      </c>
      <c r="J60" s="227"/>
      <c r="K60" s="220"/>
    </row>
    <row r="61" spans="2:13" ht="29.25" customHeight="1">
      <c r="B61" s="206">
        <v>21</v>
      </c>
      <c r="C61" s="225" t="s">
        <v>1105</v>
      </c>
      <c r="D61" s="206">
        <v>15</v>
      </c>
      <c r="E61" s="208">
        <f t="shared" si="2"/>
        <v>2.3400936037441498E-2</v>
      </c>
      <c r="F61" s="209">
        <v>0.28000000000000003</v>
      </c>
      <c r="J61" s="227"/>
      <c r="K61" s="220"/>
    </row>
    <row r="62" spans="2:13" ht="21" customHeight="1">
      <c r="B62" s="206">
        <v>22</v>
      </c>
      <c r="C62" s="225" t="s">
        <v>1107</v>
      </c>
      <c r="D62" s="206">
        <v>5</v>
      </c>
      <c r="E62" s="208">
        <f t="shared" si="2"/>
        <v>7.8003120124804995E-3</v>
      </c>
      <c r="F62" s="209">
        <v>0.42</v>
      </c>
      <c r="J62" s="227"/>
      <c r="K62" s="220"/>
    </row>
    <row r="63" spans="2:13" ht="21" customHeight="1">
      <c r="B63" s="206">
        <v>23</v>
      </c>
      <c r="C63" s="225" t="s">
        <v>1109</v>
      </c>
      <c r="D63" s="206">
        <v>13</v>
      </c>
      <c r="E63" s="208">
        <f t="shared" si="2"/>
        <v>2.0280811232449299E-2</v>
      </c>
      <c r="F63" s="209">
        <v>0.28000000000000003</v>
      </c>
      <c r="J63" s="227"/>
      <c r="K63" s="220"/>
    </row>
    <row r="64" spans="2:13" ht="24" customHeight="1">
      <c r="B64" s="206">
        <v>24</v>
      </c>
      <c r="C64" s="225" t="s">
        <v>1111</v>
      </c>
      <c r="D64" s="206">
        <v>2</v>
      </c>
      <c r="E64" s="208">
        <f t="shared" si="2"/>
        <v>3.1201248049921998E-3</v>
      </c>
      <c r="F64" s="209">
        <v>0.53</v>
      </c>
      <c r="J64" s="227"/>
      <c r="K64" s="220"/>
    </row>
    <row r="65" spans="2:11" ht="21" customHeight="1">
      <c r="B65" s="206">
        <v>25</v>
      </c>
      <c r="C65" s="225" t="s">
        <v>1113</v>
      </c>
      <c r="D65" s="206">
        <v>76</v>
      </c>
      <c r="E65" s="208">
        <f t="shared" si="2"/>
        <v>0.11856474258970359</v>
      </c>
      <c r="F65" s="209">
        <v>0.42</v>
      </c>
      <c r="J65" s="227"/>
      <c r="K65" s="220"/>
    </row>
    <row r="66" spans="2:11" ht="19.5" customHeight="1">
      <c r="B66" s="206">
        <v>26</v>
      </c>
      <c r="C66" s="225" t="s">
        <v>1115</v>
      </c>
      <c r="D66" s="206">
        <v>13</v>
      </c>
      <c r="E66" s="208">
        <f t="shared" si="2"/>
        <v>2.0280811232449299E-2</v>
      </c>
      <c r="F66" s="209">
        <v>0.38</v>
      </c>
      <c r="J66" s="227"/>
      <c r="K66" s="220"/>
    </row>
    <row r="67" spans="2:11" ht="22.5" customHeight="1">
      <c r="B67" s="206">
        <v>27</v>
      </c>
      <c r="C67" s="225" t="s">
        <v>1117</v>
      </c>
      <c r="D67" s="206">
        <v>1</v>
      </c>
      <c r="E67" s="208">
        <f t="shared" si="2"/>
        <v>1.5600624024960999E-3</v>
      </c>
      <c r="F67" s="209">
        <v>0.25</v>
      </c>
      <c r="J67" s="227"/>
      <c r="K67" s="220"/>
    </row>
    <row r="68" spans="2:11" ht="22.5" customHeight="1">
      <c r="B68" s="206">
        <v>28</v>
      </c>
      <c r="C68" s="225" t="s">
        <v>1119</v>
      </c>
      <c r="D68" s="206">
        <v>5</v>
      </c>
      <c r="E68" s="208">
        <f t="shared" si="2"/>
        <v>7.8003120124804995E-3</v>
      </c>
      <c r="F68" s="209">
        <v>0.51</v>
      </c>
      <c r="J68" s="227"/>
      <c r="K68" s="220"/>
    </row>
    <row r="69" spans="2:11" ht="24" customHeight="1">
      <c r="B69" s="206">
        <v>29</v>
      </c>
      <c r="C69" s="225" t="s">
        <v>1121</v>
      </c>
      <c r="D69" s="206">
        <v>4</v>
      </c>
      <c r="E69" s="208">
        <f t="shared" si="2"/>
        <v>6.2402496099843996E-3</v>
      </c>
      <c r="F69" s="209">
        <v>0.28999999999999998</v>
      </c>
      <c r="J69" s="227"/>
      <c r="K69" s="220"/>
    </row>
    <row r="70" spans="2:11" ht="21.75" customHeight="1">
      <c r="B70" s="206">
        <v>30</v>
      </c>
      <c r="C70" s="225" t="s">
        <v>1123</v>
      </c>
      <c r="D70" s="206"/>
      <c r="E70" s="208">
        <f t="shared" si="2"/>
        <v>0</v>
      </c>
      <c r="F70" s="209"/>
      <c r="J70" s="72"/>
      <c r="K70" s="220"/>
    </row>
    <row r="71" spans="2:11" ht="19.5" customHeight="1">
      <c r="B71" s="206">
        <v>31</v>
      </c>
      <c r="C71" s="225" t="s">
        <v>1125</v>
      </c>
      <c r="D71" s="206">
        <v>4</v>
      </c>
      <c r="E71" s="208">
        <f t="shared" si="2"/>
        <v>6.2402496099843996E-3</v>
      </c>
      <c r="F71" s="209">
        <v>0.51</v>
      </c>
      <c r="K71" s="220"/>
    </row>
    <row r="72" spans="2:11" ht="33.75" customHeight="1">
      <c r="B72" s="206">
        <v>32</v>
      </c>
      <c r="C72" s="225" t="s">
        <v>1127</v>
      </c>
      <c r="D72" s="206">
        <v>1</v>
      </c>
      <c r="E72" s="208">
        <f t="shared" si="2"/>
        <v>1.5600624024960999E-3</v>
      </c>
      <c r="F72" s="209">
        <v>0.54</v>
      </c>
      <c r="K72" s="220"/>
    </row>
    <row r="73" spans="2:11" ht="15.75" customHeight="1">
      <c r="B73" s="206">
        <v>33</v>
      </c>
      <c r="C73" s="225" t="s">
        <v>1129</v>
      </c>
      <c r="D73" s="206">
        <v>8</v>
      </c>
      <c r="E73" s="208">
        <f t="shared" si="2"/>
        <v>1.2480499219968799E-2</v>
      </c>
      <c r="F73" s="209">
        <v>0.38</v>
      </c>
      <c r="K73" s="220"/>
    </row>
    <row r="74" spans="2:11" ht="15.75" customHeight="1">
      <c r="B74" s="206">
        <v>34</v>
      </c>
      <c r="C74" s="225" t="s">
        <v>1131</v>
      </c>
      <c r="D74" s="206"/>
      <c r="E74" s="208">
        <f t="shared" si="2"/>
        <v>0</v>
      </c>
      <c r="F74" s="209"/>
      <c r="K74" s="220"/>
    </row>
    <row r="75" spans="2:11" ht="15.75" customHeight="1">
      <c r="B75" s="206">
        <v>35</v>
      </c>
      <c r="C75" s="225" t="s">
        <v>1133</v>
      </c>
      <c r="D75" s="206"/>
      <c r="E75" s="208">
        <f t="shared" si="2"/>
        <v>0</v>
      </c>
      <c r="F75" s="209"/>
      <c r="K75" s="220"/>
    </row>
    <row r="76" spans="2:11" ht="15.75" customHeight="1">
      <c r="D76" s="185">
        <f>SUM(D41:D75)</f>
        <v>641</v>
      </c>
      <c r="E76" s="218">
        <f>SUM(E41:E75)</f>
        <v>1</v>
      </c>
      <c r="K76" s="228"/>
    </row>
    <row r="77" spans="2:11" ht="15.75" customHeight="1">
      <c r="E77" s="218"/>
      <c r="K77" s="228"/>
    </row>
    <row r="78" spans="2:11" ht="15.75" customHeight="1">
      <c r="E78" s="218"/>
      <c r="K78" s="228"/>
    </row>
    <row r="79" spans="2:11" ht="15.75" customHeight="1">
      <c r="E79" s="218"/>
      <c r="K79" s="228"/>
    </row>
    <row r="80" spans="2:11" ht="15.75" customHeight="1">
      <c r="E80" s="218"/>
      <c r="K80" s="228"/>
    </row>
    <row r="81" spans="5:11" ht="15.75" customHeight="1">
      <c r="E81" s="218"/>
      <c r="K81" s="228"/>
    </row>
    <row r="82" spans="5:11" ht="15.75" customHeight="1">
      <c r="E82" s="218"/>
      <c r="K82" s="228"/>
    </row>
    <row r="83" spans="5:11" ht="15.75" customHeight="1">
      <c r="E83" s="218"/>
      <c r="K83" s="228"/>
    </row>
    <row r="84" spans="5:11" ht="15.75" customHeight="1">
      <c r="E84" s="218"/>
      <c r="K84" s="228"/>
    </row>
    <row r="85" spans="5:11" ht="15.75" customHeight="1">
      <c r="E85" s="218"/>
      <c r="K85" s="228"/>
    </row>
    <row r="86" spans="5:11" ht="15.75" customHeight="1">
      <c r="E86" s="218"/>
      <c r="K86" s="228"/>
    </row>
    <row r="87" spans="5:11" ht="15.75" customHeight="1">
      <c r="E87" s="218"/>
      <c r="K87" s="228"/>
    </row>
    <row r="88" spans="5:11" ht="15.75" customHeight="1">
      <c r="E88" s="218"/>
      <c r="K88" s="228"/>
    </row>
    <row r="89" spans="5:11" ht="15.75" customHeight="1">
      <c r="E89" s="218"/>
      <c r="K89" s="228"/>
    </row>
    <row r="90" spans="5:11" ht="15.75" customHeight="1">
      <c r="E90" s="218"/>
      <c r="K90" s="228"/>
    </row>
    <row r="91" spans="5:11" ht="15.75" customHeight="1">
      <c r="E91" s="218"/>
      <c r="K91" s="228"/>
    </row>
    <row r="92" spans="5:11" ht="15.75" customHeight="1">
      <c r="E92" s="218"/>
      <c r="K92" s="228"/>
    </row>
    <row r="93" spans="5:11" ht="15.75" customHeight="1">
      <c r="E93" s="218"/>
      <c r="K93" s="228"/>
    </row>
    <row r="94" spans="5:11" ht="15.75" customHeight="1">
      <c r="E94" s="218"/>
      <c r="K94" s="228"/>
    </row>
    <row r="95" spans="5:11" ht="15.75" customHeight="1">
      <c r="E95" s="218"/>
      <c r="K95" s="228"/>
    </row>
    <row r="96" spans="5:11" ht="15.75" customHeight="1">
      <c r="E96" s="218"/>
      <c r="K96" s="228"/>
    </row>
    <row r="97" spans="2:11" ht="15.75" customHeight="1">
      <c r="E97" s="218"/>
      <c r="K97" s="228"/>
    </row>
    <row r="98" spans="2:11" ht="15.75" customHeight="1">
      <c r="E98" s="218"/>
      <c r="K98" s="228"/>
    </row>
    <row r="99" spans="2:11" ht="15.75" customHeight="1">
      <c r="E99" s="218"/>
      <c r="K99" s="228"/>
    </row>
    <row r="100" spans="2:11" ht="15.75" customHeight="1">
      <c r="E100" s="218"/>
      <c r="K100" s="228"/>
    </row>
    <row r="101" spans="2:11" ht="15.75" customHeight="1">
      <c r="E101" s="218"/>
      <c r="K101" s="228"/>
    </row>
    <row r="102" spans="2:11" ht="15.75" customHeight="1">
      <c r="E102" s="218"/>
      <c r="K102" s="228"/>
    </row>
    <row r="103" spans="2:11" ht="15.75" customHeight="1">
      <c r="B103" s="189" t="s">
        <v>4058</v>
      </c>
      <c r="E103" s="218"/>
      <c r="K103" s="228"/>
    </row>
    <row r="104" spans="2:11" ht="15.75" customHeight="1">
      <c r="B104" s="184"/>
      <c r="E104" s="218"/>
      <c r="K104" s="228"/>
    </row>
    <row r="105" spans="2:11" ht="15.75" customHeight="1">
      <c r="E105" s="218"/>
      <c r="K105" s="228"/>
    </row>
    <row r="106" spans="2:11" ht="15.75" customHeight="1">
      <c r="E106" s="218"/>
      <c r="K106" s="228"/>
    </row>
    <row r="107" spans="2:11" ht="15.75" customHeight="1">
      <c r="E107" s="218"/>
      <c r="K107" s="228"/>
    </row>
    <row r="108" spans="2:11" ht="15.75" customHeight="1">
      <c r="E108" s="218"/>
      <c r="K108" s="228"/>
    </row>
    <row r="109" spans="2:11" ht="15.75" customHeight="1">
      <c r="E109" s="218"/>
      <c r="K109" s="228"/>
    </row>
    <row r="110" spans="2:11" ht="15.75" customHeight="1">
      <c r="E110" s="218"/>
      <c r="K110" s="228"/>
    </row>
    <row r="111" spans="2:11" ht="15.75" customHeight="1">
      <c r="E111" s="218"/>
      <c r="K111" s="228"/>
    </row>
    <row r="112" spans="2:11" ht="15.75" customHeight="1">
      <c r="E112" s="218"/>
      <c r="K112" s="228"/>
    </row>
    <row r="113" spans="2:11" ht="15.75" customHeight="1">
      <c r="E113" s="218"/>
      <c r="K113" s="228"/>
    </row>
    <row r="114" spans="2:11" ht="15.75" customHeight="1">
      <c r="E114" s="218"/>
      <c r="K114" s="228"/>
    </row>
    <row r="115" spans="2:11" ht="15.75" customHeight="1">
      <c r="B115" s="184"/>
      <c r="E115" s="218"/>
      <c r="K115" s="228"/>
    </row>
    <row r="116" spans="2:11" ht="15.75" customHeight="1">
      <c r="E116" s="218"/>
      <c r="K116" s="228"/>
    </row>
    <row r="117" spans="2:11" ht="15.75" customHeight="1">
      <c r="E117" s="218"/>
      <c r="K117" s="228"/>
    </row>
    <row r="118" spans="2:11" ht="15.75" customHeight="1">
      <c r="E118" s="218"/>
      <c r="K118" s="228"/>
    </row>
    <row r="119" spans="2:11" ht="15.75" customHeight="1">
      <c r="E119" s="218"/>
      <c r="K119" s="228"/>
    </row>
    <row r="120" spans="2:11" ht="15.75" customHeight="1">
      <c r="E120" s="218"/>
      <c r="K120" s="228"/>
    </row>
    <row r="121" spans="2:11" ht="15.75" customHeight="1">
      <c r="E121" s="218"/>
      <c r="K121" s="228"/>
    </row>
    <row r="122" spans="2:11" ht="15.75" customHeight="1">
      <c r="E122" s="218"/>
      <c r="K122" s="228"/>
    </row>
    <row r="123" spans="2:11" ht="15.75" customHeight="1">
      <c r="E123" s="218"/>
      <c r="K123" s="228"/>
    </row>
    <row r="124" spans="2:11" ht="15.75" customHeight="1">
      <c r="E124" s="218"/>
      <c r="K124" s="228"/>
    </row>
    <row r="125" spans="2:11" ht="15.75" customHeight="1">
      <c r="E125" s="218"/>
      <c r="K125" s="228"/>
    </row>
    <row r="126" spans="2:11" ht="15.75" customHeight="1">
      <c r="E126" s="218"/>
      <c r="K126" s="228"/>
    </row>
    <row r="127" spans="2:11" ht="15.75" customHeight="1">
      <c r="E127" s="218"/>
      <c r="K127" s="228"/>
    </row>
    <row r="128" spans="2:11" ht="15.75" customHeight="1">
      <c r="K128" s="228"/>
    </row>
    <row r="129" spans="2:11" ht="15.75" customHeight="1">
      <c r="B129" s="184"/>
      <c r="K129" s="228"/>
    </row>
    <row r="130" spans="2:11" ht="15.75" customHeight="1">
      <c r="K130" s="228"/>
    </row>
    <row r="131" spans="2:11" ht="15.75" customHeight="1">
      <c r="K131" s="228"/>
    </row>
    <row r="132" spans="2:11" ht="15.75" customHeight="1">
      <c r="K132" s="228"/>
    </row>
    <row r="133" spans="2:11" ht="15.75" customHeight="1">
      <c r="K133" s="228"/>
    </row>
    <row r="134" spans="2:11" ht="15.75" customHeight="1">
      <c r="K134" s="228"/>
    </row>
    <row r="135" spans="2:11" ht="15.75" customHeight="1">
      <c r="K135" s="228"/>
    </row>
    <row r="136" spans="2:11" ht="15.75" customHeight="1">
      <c r="K136" s="228"/>
    </row>
    <row r="137" spans="2:11" ht="15.75" customHeight="1">
      <c r="K137" s="228"/>
    </row>
    <row r="138" spans="2:11" ht="15.75" customHeight="1">
      <c r="K138" s="228"/>
    </row>
    <row r="139" spans="2:11" ht="15.75" customHeight="1">
      <c r="K139" s="228"/>
    </row>
    <row r="140" spans="2:11" ht="15.75" customHeight="1">
      <c r="K140" s="228"/>
    </row>
    <row r="141" spans="2:11" ht="15.75" customHeight="1">
      <c r="K141" s="228"/>
    </row>
    <row r="142" spans="2:11" ht="15.75" customHeight="1">
      <c r="K142" s="228"/>
    </row>
    <row r="143" spans="2:11" ht="15.75" customHeight="1">
      <c r="K143" s="228"/>
    </row>
    <row r="144" spans="2:11" ht="15.75" customHeight="1">
      <c r="K144" s="228"/>
    </row>
    <row r="145" spans="11:11" ht="15.75" customHeight="1">
      <c r="K145" s="228"/>
    </row>
    <row r="146" spans="11:11" ht="15.75" customHeight="1">
      <c r="K146" s="228"/>
    </row>
    <row r="147" spans="11:11" ht="15.75" customHeight="1">
      <c r="K147" s="228"/>
    </row>
    <row r="148" spans="11:11" ht="15.75" customHeight="1">
      <c r="K148" s="228"/>
    </row>
    <row r="149" spans="11:11" ht="15.75" customHeight="1">
      <c r="K149" s="228"/>
    </row>
    <row r="150" spans="11:11" ht="15.75" customHeight="1">
      <c r="K150" s="228"/>
    </row>
    <row r="151" spans="11:11" ht="15.75" customHeight="1">
      <c r="K151" s="228"/>
    </row>
    <row r="152" spans="11:11" ht="15.75" customHeight="1">
      <c r="K152" s="228"/>
    </row>
    <row r="153" spans="11:11" ht="15.75" customHeight="1">
      <c r="K153" s="228"/>
    </row>
    <row r="154" spans="11:11" ht="15.75" customHeight="1">
      <c r="K154" s="228"/>
    </row>
    <row r="155" spans="11:11" ht="15.75" customHeight="1">
      <c r="K155" s="228"/>
    </row>
    <row r="156" spans="11:11" ht="15.75" customHeight="1">
      <c r="K156" s="228"/>
    </row>
    <row r="157" spans="11:11" ht="15.75" customHeight="1">
      <c r="K157" s="228"/>
    </row>
    <row r="158" spans="11:11" ht="15.75" customHeight="1">
      <c r="K158" s="228"/>
    </row>
    <row r="159" spans="11:11" ht="15.75" customHeight="1">
      <c r="K159" s="228"/>
    </row>
    <row r="160" spans="11:11" ht="15.75" customHeight="1">
      <c r="K160" s="228"/>
    </row>
    <row r="161" spans="11:11" ht="15.75" customHeight="1">
      <c r="K161" s="228"/>
    </row>
    <row r="162" spans="11:11" ht="15.75" customHeight="1">
      <c r="K162" s="228"/>
    </row>
    <row r="163" spans="11:11" ht="15.75" customHeight="1">
      <c r="K163" s="228"/>
    </row>
    <row r="164" spans="11:11" ht="15.75" customHeight="1">
      <c r="K164" s="228"/>
    </row>
    <row r="165" spans="11:11" ht="15.75" customHeight="1">
      <c r="K165" s="228"/>
    </row>
    <row r="166" spans="11:11" ht="15.75" customHeight="1">
      <c r="K166" s="228"/>
    </row>
    <row r="167" spans="11:11" ht="15.75" customHeight="1">
      <c r="K167" s="228"/>
    </row>
    <row r="168" spans="11:11" ht="15.75" customHeight="1">
      <c r="K168" s="228"/>
    </row>
    <row r="169" spans="11:11" ht="15.75" customHeight="1">
      <c r="K169" s="228"/>
    </row>
    <row r="170" spans="11:11" ht="15.75" customHeight="1">
      <c r="K170" s="228"/>
    </row>
    <row r="171" spans="11:11" ht="15.75" customHeight="1">
      <c r="K171" s="228"/>
    </row>
    <row r="172" spans="11:11" ht="15.75" customHeight="1">
      <c r="K172" s="228"/>
    </row>
    <row r="173" spans="11:11" ht="15.75" customHeight="1">
      <c r="K173" s="228"/>
    </row>
    <row r="174" spans="11:11" ht="15.75" customHeight="1">
      <c r="K174" s="228"/>
    </row>
    <row r="175" spans="11:11" ht="15.75" customHeight="1">
      <c r="K175" s="228"/>
    </row>
    <row r="176" spans="11:11" ht="15.75" customHeight="1">
      <c r="K176" s="228"/>
    </row>
    <row r="177" spans="11:11" ht="15.75" customHeight="1">
      <c r="K177" s="228"/>
    </row>
    <row r="178" spans="11:11" ht="15.75" customHeight="1">
      <c r="K178" s="228"/>
    </row>
    <row r="179" spans="11:11" ht="15.75" customHeight="1">
      <c r="K179" s="228"/>
    </row>
    <row r="180" spans="11:11" ht="15.75" customHeight="1">
      <c r="K180" s="228"/>
    </row>
    <row r="181" spans="11:11" ht="15.75" customHeight="1">
      <c r="K181" s="228"/>
    </row>
    <row r="182" spans="11:11" ht="15.75" customHeight="1">
      <c r="K182" s="228"/>
    </row>
    <row r="183" spans="11:11" ht="15.75" customHeight="1">
      <c r="K183" s="228"/>
    </row>
    <row r="184" spans="11:11" ht="15.75" customHeight="1">
      <c r="K184" s="228"/>
    </row>
    <row r="185" spans="11:11" ht="15.75" customHeight="1">
      <c r="K185" s="228"/>
    </row>
    <row r="186" spans="11:11" ht="15.75" customHeight="1">
      <c r="K186" s="228"/>
    </row>
    <row r="187" spans="11:11" ht="15.75" customHeight="1">
      <c r="K187" s="228"/>
    </row>
    <row r="188" spans="11:11" ht="15.75" customHeight="1">
      <c r="K188" s="228"/>
    </row>
    <row r="189" spans="11:11" ht="15.75" customHeight="1">
      <c r="K189" s="228"/>
    </row>
    <row r="190" spans="11:11" ht="15.75" customHeight="1">
      <c r="K190" s="228"/>
    </row>
    <row r="191" spans="11:11" ht="15.75" customHeight="1">
      <c r="K191" s="228"/>
    </row>
    <row r="192" spans="11:11" ht="15.75" customHeight="1">
      <c r="K192" s="228"/>
    </row>
    <row r="193" spans="11:11" ht="15.75" customHeight="1">
      <c r="K193" s="228"/>
    </row>
    <row r="194" spans="11:11" ht="15.75" customHeight="1">
      <c r="K194" s="228"/>
    </row>
    <row r="195" spans="11:11" ht="15.75" customHeight="1">
      <c r="K195" s="228"/>
    </row>
    <row r="196" spans="11:11" ht="15.75" customHeight="1">
      <c r="K196" s="228"/>
    </row>
    <row r="197" spans="11:11" ht="15.75" customHeight="1">
      <c r="K197" s="228"/>
    </row>
    <row r="198" spans="11:11" ht="15.75" customHeight="1">
      <c r="K198" s="228"/>
    </row>
    <row r="199" spans="11:11" ht="15.75" customHeight="1">
      <c r="K199" s="228"/>
    </row>
    <row r="200" spans="11:11" ht="15.75" customHeight="1">
      <c r="K200" s="228"/>
    </row>
    <row r="201" spans="11:11" ht="15.75" customHeight="1">
      <c r="K201" s="228"/>
    </row>
    <row r="202" spans="11:11" ht="15.75" customHeight="1">
      <c r="K202" s="228"/>
    </row>
    <row r="203" spans="11:11" ht="15.75" customHeight="1">
      <c r="K203" s="228"/>
    </row>
    <row r="204" spans="11:11" ht="15.75" customHeight="1">
      <c r="K204" s="228"/>
    </row>
    <row r="205" spans="11:11" ht="15.75" customHeight="1">
      <c r="K205" s="228"/>
    </row>
    <row r="206" spans="11:11" ht="15.75" customHeight="1">
      <c r="K206" s="228"/>
    </row>
    <row r="207" spans="11:11" ht="15.75" customHeight="1">
      <c r="K207" s="228"/>
    </row>
    <row r="208" spans="11:11" ht="15.75" customHeight="1">
      <c r="K208" s="228"/>
    </row>
    <row r="209" spans="11:11" ht="15.75" customHeight="1">
      <c r="K209" s="228"/>
    </row>
    <row r="210" spans="11:11" ht="15.75" customHeight="1">
      <c r="K210" s="228"/>
    </row>
    <row r="211" spans="11:11" ht="15.75" customHeight="1">
      <c r="K211" s="228"/>
    </row>
    <row r="212" spans="11:11" ht="15.75" customHeight="1">
      <c r="K212" s="228"/>
    </row>
    <row r="213" spans="11:11" ht="15.75" customHeight="1">
      <c r="K213" s="228"/>
    </row>
    <row r="214" spans="11:11" ht="15.75" customHeight="1">
      <c r="K214" s="228"/>
    </row>
    <row r="215" spans="11:11" ht="15.75" customHeight="1">
      <c r="K215" s="228"/>
    </row>
    <row r="216" spans="11:11" ht="15.75" customHeight="1">
      <c r="K216" s="228"/>
    </row>
    <row r="217" spans="11:11" ht="15.75" customHeight="1">
      <c r="K217" s="228"/>
    </row>
    <row r="218" spans="11:11" ht="15.75" customHeight="1">
      <c r="K218" s="228"/>
    </row>
    <row r="219" spans="11:11" ht="15.75" customHeight="1">
      <c r="K219" s="228"/>
    </row>
    <row r="220" spans="11:11" ht="15.75" customHeight="1">
      <c r="K220" s="228"/>
    </row>
    <row r="221" spans="11:11" ht="15.75" customHeight="1">
      <c r="K221" s="228"/>
    </row>
    <row r="222" spans="11:11" ht="15.75" customHeight="1">
      <c r="K222" s="228"/>
    </row>
    <row r="223" spans="11:11" ht="15.75" customHeight="1">
      <c r="K223" s="228"/>
    </row>
    <row r="224" spans="11:11" ht="15.75" customHeight="1">
      <c r="K224" s="228"/>
    </row>
    <row r="225" spans="11:11" ht="15.75" customHeight="1">
      <c r="K225" s="228"/>
    </row>
    <row r="226" spans="11:11" ht="15.75" customHeight="1">
      <c r="K226" s="228"/>
    </row>
    <row r="227" spans="11:11" ht="15.75" customHeight="1">
      <c r="K227" s="228"/>
    </row>
    <row r="228" spans="11:11" ht="15.75" customHeight="1">
      <c r="K228" s="228"/>
    </row>
    <row r="229" spans="11:11" ht="15.75" customHeight="1">
      <c r="K229" s="228"/>
    </row>
    <row r="230" spans="11:11" ht="15.75" customHeight="1">
      <c r="K230" s="228"/>
    </row>
    <row r="231" spans="11:11" ht="15.75" customHeight="1">
      <c r="K231" s="228"/>
    </row>
    <row r="232" spans="11:11" ht="15.75" customHeight="1">
      <c r="K232" s="228"/>
    </row>
    <row r="233" spans="11:11" ht="15.75" customHeight="1">
      <c r="K233" s="228"/>
    </row>
    <row r="234" spans="11:11" ht="15.75" customHeight="1">
      <c r="K234" s="228"/>
    </row>
    <row r="235" spans="11:11" ht="15.75" customHeight="1">
      <c r="K235" s="228"/>
    </row>
  </sheetData>
  <sheetProtection selectLockedCells="1" selectUnlockedCells="1"/>
  <mergeCells count="10">
    <mergeCell ref="H28:H32"/>
    <mergeCell ref="N28:N32"/>
    <mergeCell ref="H33:H34"/>
    <mergeCell ref="N33:N34"/>
    <mergeCell ref="H11:H16"/>
    <mergeCell ref="N11:N16"/>
    <mergeCell ref="H17:H21"/>
    <mergeCell ref="N17:N21"/>
    <mergeCell ref="H22:H27"/>
    <mergeCell ref="N22:N27"/>
  </mergeCells>
  <pageMargins left="0.25" right="0.25" top="0.75" bottom="0.75" header="0.3" footer="0.3"/>
  <pageSetup paperSize="9" scale="52" firstPageNumber="0" fitToHeight="5" orientation="portrait" horizontalDpi="300" verticalDpi="300" r:id="rId1"/>
  <headerFooter alignWithMargins="0">
    <oddHeader>&amp;LSISTEMA DE INFORMACIÓN INTEGRADO&amp;R&amp;8PLATAFORMA DE PROGRAMAS  Y ACTIVIDADES DEL PLAN DE GOBIERNO</oddHeader>
    <oddFooter>&amp;L&amp;8SUB SECRETARÍA DE PLANIFICACIÓN ESTRATÉGICA&amp;C&amp;"Calibri,Normal"&amp;8&amp;P&amp;R&amp;8&amp;D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41"/>
  <sheetViews>
    <sheetView topLeftCell="B1" workbookViewId="0">
      <selection activeCell="E26" sqref="E26"/>
    </sheetView>
  </sheetViews>
  <sheetFormatPr baseColWidth="10" defaultColWidth="10.5" defaultRowHeight="21"/>
  <cols>
    <col min="1" max="1" width="48.875" style="113" customWidth="1"/>
    <col min="2" max="2" width="39.5" style="114" customWidth="1"/>
    <col min="3" max="16384" width="10.5" style="113"/>
  </cols>
  <sheetData>
    <row r="1" spans="1:2">
      <c r="A1" s="115" t="s">
        <v>1098</v>
      </c>
      <c r="B1" s="117">
        <v>44774</v>
      </c>
    </row>
    <row r="2" spans="1:2" ht="17.25" customHeight="1">
      <c r="A2" s="8" t="s">
        <v>1099</v>
      </c>
      <c r="B2" s="118"/>
    </row>
    <row r="3" spans="1:2" ht="15" customHeight="1">
      <c r="A3" s="116"/>
      <c r="B3" s="118"/>
    </row>
    <row r="4" spans="1:2" s="120" customFormat="1">
      <c r="A4" s="119" t="s">
        <v>1095</v>
      </c>
      <c r="B4" s="119" t="s">
        <v>1095</v>
      </c>
    </row>
    <row r="5" spans="1:2" s="120" customFormat="1" ht="15.75" customHeight="1">
      <c r="A5" s="121" t="s">
        <v>4094</v>
      </c>
      <c r="B5" s="121" t="s">
        <v>4112</v>
      </c>
    </row>
    <row r="6" spans="1:2" s="120" customFormat="1" ht="15.75" customHeight="1">
      <c r="A6" s="121" t="s">
        <v>4095</v>
      </c>
      <c r="B6" s="121" t="s">
        <v>4113</v>
      </c>
    </row>
    <row r="7" spans="1:2" s="120" customFormat="1" ht="16.5" customHeight="1">
      <c r="A7" s="121" t="s">
        <v>4096</v>
      </c>
      <c r="B7" s="121" t="s">
        <v>4114</v>
      </c>
    </row>
    <row r="8" spans="1:2" s="120" customFormat="1" ht="17.25" customHeight="1">
      <c r="A8" s="121" t="s">
        <v>4097</v>
      </c>
      <c r="B8" s="121" t="s">
        <v>4115</v>
      </c>
    </row>
    <row r="9" spans="1:2" s="120" customFormat="1" ht="15.75" customHeight="1">
      <c r="A9" s="121" t="s">
        <v>4098</v>
      </c>
      <c r="B9" s="121" t="s">
        <v>4116</v>
      </c>
    </row>
    <row r="10" spans="1:2" s="120" customFormat="1" ht="18" customHeight="1">
      <c r="A10" s="121" t="s">
        <v>4099</v>
      </c>
      <c r="B10" s="121" t="s">
        <v>4117</v>
      </c>
    </row>
    <row r="11" spans="1:2" s="120" customFormat="1" ht="15" customHeight="1">
      <c r="A11" s="121" t="s">
        <v>4100</v>
      </c>
      <c r="B11" s="121" t="s">
        <v>42</v>
      </c>
    </row>
    <row r="12" spans="1:2" s="120" customFormat="1" ht="16.5" customHeight="1">
      <c r="A12" s="121" t="s">
        <v>4101</v>
      </c>
      <c r="B12" s="121" t="s">
        <v>4118</v>
      </c>
    </row>
    <row r="13" spans="1:2" s="120" customFormat="1" ht="16.5" customHeight="1">
      <c r="A13" s="121" t="s">
        <v>4102</v>
      </c>
      <c r="B13" s="121" t="s">
        <v>4119</v>
      </c>
    </row>
    <row r="14" spans="1:2" s="120" customFormat="1" ht="15" customHeight="1">
      <c r="A14" s="121" t="s">
        <v>4103</v>
      </c>
      <c r="B14" s="121" t="s">
        <v>4120</v>
      </c>
    </row>
    <row r="15" spans="1:2" s="120" customFormat="1" ht="16.5" customHeight="1">
      <c r="A15" s="121" t="s">
        <v>4104</v>
      </c>
      <c r="B15" s="121" t="s">
        <v>4121</v>
      </c>
    </row>
    <row r="16" spans="1:2" s="120" customFormat="1" ht="15" customHeight="1">
      <c r="A16" s="121" t="s">
        <v>4105</v>
      </c>
      <c r="B16" s="121" t="s">
        <v>4122</v>
      </c>
    </row>
    <row r="17" spans="1:2" s="120" customFormat="1" ht="16.5" customHeight="1">
      <c r="A17" s="121" t="s">
        <v>4106</v>
      </c>
      <c r="B17" s="121" t="s">
        <v>4123</v>
      </c>
    </row>
    <row r="18" spans="1:2" s="120" customFormat="1" ht="16.5" customHeight="1">
      <c r="A18" s="121" t="s">
        <v>4107</v>
      </c>
      <c r="B18" s="121" t="s">
        <v>4124</v>
      </c>
    </row>
    <row r="19" spans="1:2" s="120" customFormat="1" ht="16.5" customHeight="1">
      <c r="A19" s="121" t="s">
        <v>4108</v>
      </c>
      <c r="B19" s="121" t="s">
        <v>4125</v>
      </c>
    </row>
    <row r="20" spans="1:2" s="120" customFormat="1" ht="15" customHeight="1">
      <c r="A20" s="121" t="s">
        <v>4109</v>
      </c>
      <c r="B20" s="121" t="s">
        <v>4126</v>
      </c>
    </row>
    <row r="21" spans="1:2" s="120" customFormat="1" ht="15" customHeight="1">
      <c r="A21" s="121" t="s">
        <v>4110</v>
      </c>
      <c r="B21" s="121" t="s">
        <v>4127</v>
      </c>
    </row>
    <row r="22" spans="1:2" s="120" customFormat="1">
      <c r="A22" s="121" t="s">
        <v>4111</v>
      </c>
      <c r="B22" s="122"/>
    </row>
    <row r="23" spans="1:2" s="120" customFormat="1">
      <c r="A23" s="113"/>
      <c r="B23" s="122"/>
    </row>
    <row r="24" spans="1:2" s="120" customFormat="1">
      <c r="A24" s="113"/>
      <c r="B24" s="122"/>
    </row>
    <row r="25" spans="1:2" s="120" customFormat="1">
      <c r="A25" s="113"/>
      <c r="B25" s="124"/>
    </row>
    <row r="26" spans="1:2" s="120" customFormat="1">
      <c r="B26" s="124"/>
    </row>
    <row r="27" spans="1:2" s="120" customFormat="1">
      <c r="B27" s="124"/>
    </row>
    <row r="28" spans="1:2" s="120" customFormat="1">
      <c r="B28" s="124"/>
    </row>
    <row r="29" spans="1:2" s="120" customFormat="1" ht="36" customHeight="1">
      <c r="B29" s="124"/>
    </row>
    <row r="30" spans="1:2" s="120" customFormat="1">
      <c r="B30" s="124"/>
    </row>
    <row r="31" spans="1:2" s="120" customFormat="1">
      <c r="B31" s="124"/>
    </row>
    <row r="32" spans="1:2" s="120" customFormat="1">
      <c r="B32" s="124"/>
    </row>
    <row r="33" spans="1:2" s="120" customFormat="1">
      <c r="B33" s="124"/>
    </row>
    <row r="34" spans="1:2" s="120" customFormat="1">
      <c r="B34" s="124"/>
    </row>
    <row r="35" spans="1:2" s="120" customFormat="1">
      <c r="B35" s="124"/>
    </row>
    <row r="36" spans="1:2" s="120" customFormat="1">
      <c r="B36" s="124"/>
    </row>
    <row r="37" spans="1:2" s="120" customFormat="1">
      <c r="B37" s="124"/>
    </row>
    <row r="38" spans="1:2" s="120" customFormat="1">
      <c r="B38" s="124"/>
    </row>
    <row r="39" spans="1:2" s="120" customFormat="1">
      <c r="B39" s="114"/>
    </row>
    <row r="40" spans="1:2" s="120" customFormat="1">
      <c r="A40" s="123"/>
      <c r="B40" s="114"/>
    </row>
    <row r="41" spans="1:2" s="120" customFormat="1">
      <c r="A41" s="123"/>
      <c r="B41" s="114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76"/>
  <sheetViews>
    <sheetView workbookViewId="0">
      <selection activeCell="B23" sqref="B23"/>
    </sheetView>
  </sheetViews>
  <sheetFormatPr baseColWidth="10" defaultColWidth="10.75" defaultRowHeight="14.25"/>
  <cols>
    <col min="1" max="1" width="12.25" customWidth="1"/>
    <col min="2" max="2" width="68.375" customWidth="1"/>
  </cols>
  <sheetData>
    <row r="1" spans="1:2" ht="21">
      <c r="A1" s="309" t="s">
        <v>4399</v>
      </c>
    </row>
    <row r="3" spans="1:2" ht="16.5" thickBot="1">
      <c r="A3" s="310" t="s">
        <v>4400</v>
      </c>
      <c r="B3" s="310" t="s">
        <v>4401</v>
      </c>
    </row>
    <row r="4" spans="1:2" ht="15">
      <c r="A4" s="340" t="s">
        <v>4402</v>
      </c>
      <c r="B4" s="311" t="s">
        <v>4403</v>
      </c>
    </row>
    <row r="5" spans="1:2" ht="15">
      <c r="A5" s="341"/>
      <c r="B5" s="311" t="s">
        <v>4404</v>
      </c>
    </row>
    <row r="6" spans="1:2" ht="15">
      <c r="A6" s="341"/>
      <c r="B6" s="311" t="s">
        <v>4405</v>
      </c>
    </row>
    <row r="7" spans="1:2" ht="15">
      <c r="A7" s="341"/>
      <c r="B7" s="311" t="s">
        <v>4406</v>
      </c>
    </row>
    <row r="8" spans="1:2" ht="15.75" thickBot="1">
      <c r="A8" s="342"/>
      <c r="B8" s="311" t="s">
        <v>4407</v>
      </c>
    </row>
    <row r="9" spans="1:2" ht="15.75" thickBot="1">
      <c r="B9" s="312"/>
    </row>
    <row r="10" spans="1:2" ht="14.45" customHeight="1">
      <c r="A10" s="340" t="s">
        <v>4408</v>
      </c>
      <c r="B10" s="311" t="s">
        <v>4409</v>
      </c>
    </row>
    <row r="11" spans="1:2" ht="15">
      <c r="A11" s="341"/>
      <c r="B11" s="311" t="s">
        <v>4410</v>
      </c>
    </row>
    <row r="12" spans="1:2" ht="15">
      <c r="A12" s="341"/>
      <c r="B12" s="312" t="s">
        <v>4411</v>
      </c>
    </row>
    <row r="13" spans="1:2" ht="15">
      <c r="A13" s="341"/>
      <c r="B13" s="312" t="s">
        <v>4412</v>
      </c>
    </row>
    <row r="14" spans="1:2" ht="15">
      <c r="A14" s="341"/>
      <c r="B14" s="311" t="s">
        <v>4413</v>
      </c>
    </row>
    <row r="15" spans="1:2" ht="15.75" thickBot="1">
      <c r="A15" s="342"/>
      <c r="B15" s="311" t="s">
        <v>4414</v>
      </c>
    </row>
    <row r="16" spans="1:2" ht="15" thickBot="1">
      <c r="B16" s="313"/>
    </row>
    <row r="17" spans="1:2" ht="14.45" customHeight="1">
      <c r="A17" s="343" t="s">
        <v>4415</v>
      </c>
      <c r="B17" s="311" t="s">
        <v>4416</v>
      </c>
    </row>
    <row r="18" spans="1:2" ht="14.45" customHeight="1">
      <c r="A18" s="344"/>
      <c r="B18" s="314" t="s">
        <v>4417</v>
      </c>
    </row>
    <row r="19" spans="1:2" ht="14.45" customHeight="1">
      <c r="A19" s="344"/>
      <c r="B19" s="312" t="s">
        <v>4418</v>
      </c>
    </row>
    <row r="20" spans="1:2" ht="14.45" customHeight="1">
      <c r="A20" s="344"/>
      <c r="B20" s="312" t="s">
        <v>4419</v>
      </c>
    </row>
    <row r="21" spans="1:2" ht="14.45" customHeight="1">
      <c r="A21" s="344"/>
      <c r="B21" s="312" t="s">
        <v>4420</v>
      </c>
    </row>
    <row r="22" spans="1:2" ht="14.45" customHeight="1">
      <c r="A22" s="344"/>
      <c r="B22" s="312" t="s">
        <v>4421</v>
      </c>
    </row>
    <row r="23" spans="1:2" ht="15">
      <c r="A23" s="344"/>
      <c r="B23" s="311" t="s">
        <v>4422</v>
      </c>
    </row>
    <row r="24" spans="1:2" ht="15">
      <c r="A24" s="344"/>
      <c r="B24" s="314" t="s">
        <v>4423</v>
      </c>
    </row>
    <row r="25" spans="1:2" ht="15">
      <c r="A25" s="344"/>
      <c r="B25" s="312" t="s">
        <v>4424</v>
      </c>
    </row>
    <row r="26" spans="1:2" ht="15">
      <c r="A26" s="344"/>
      <c r="B26" s="312" t="s">
        <v>4425</v>
      </c>
    </row>
    <row r="27" spans="1:2" ht="15">
      <c r="A27" s="344"/>
      <c r="B27" s="312" t="s">
        <v>4426</v>
      </c>
    </row>
    <row r="28" spans="1:2" ht="15">
      <c r="A28" s="344"/>
      <c r="B28" s="312" t="s">
        <v>4427</v>
      </c>
    </row>
    <row r="29" spans="1:2" ht="15">
      <c r="A29" s="344"/>
      <c r="B29" s="315" t="s">
        <v>4428</v>
      </c>
    </row>
    <row r="30" spans="1:2" ht="15">
      <c r="A30" s="344"/>
      <c r="B30" s="311" t="s">
        <v>4429</v>
      </c>
    </row>
    <row r="31" spans="1:2" ht="15">
      <c r="A31" s="344"/>
      <c r="B31" s="314" t="s">
        <v>4430</v>
      </c>
    </row>
    <row r="32" spans="1:2" ht="15">
      <c r="A32" s="344"/>
      <c r="B32" s="312" t="s">
        <v>4431</v>
      </c>
    </row>
    <row r="33" spans="1:2" ht="15">
      <c r="A33" s="344"/>
      <c r="B33" s="312" t="s">
        <v>4432</v>
      </c>
    </row>
    <row r="34" spans="1:2" ht="15">
      <c r="A34" s="344"/>
      <c r="B34" s="315" t="s">
        <v>4433</v>
      </c>
    </row>
    <row r="35" spans="1:2" ht="15">
      <c r="A35" s="344"/>
      <c r="B35" s="311" t="s">
        <v>4434</v>
      </c>
    </row>
    <row r="36" spans="1:2" ht="19.149999999999999" customHeight="1">
      <c r="A36" s="344"/>
      <c r="B36" s="314" t="s">
        <v>4435</v>
      </c>
    </row>
    <row r="37" spans="1:2" ht="15">
      <c r="A37" s="344"/>
      <c r="B37" s="314" t="s">
        <v>4436</v>
      </c>
    </row>
    <row r="38" spans="1:2" ht="15">
      <c r="A38" s="344"/>
      <c r="B38" s="314" t="s">
        <v>4437</v>
      </c>
    </row>
    <row r="39" spans="1:2" ht="15">
      <c r="A39" s="344"/>
      <c r="B39" s="311" t="s">
        <v>4438</v>
      </c>
    </row>
    <row r="40" spans="1:2" ht="15">
      <c r="A40" s="344"/>
      <c r="B40" s="315" t="s">
        <v>4439</v>
      </c>
    </row>
    <row r="41" spans="1:2" ht="15">
      <c r="A41" s="344"/>
      <c r="B41" s="312" t="s">
        <v>4440</v>
      </c>
    </row>
    <row r="42" spans="1:2" ht="30.75" thickBot="1">
      <c r="A42" s="345"/>
      <c r="B42" s="312" t="s">
        <v>4441</v>
      </c>
    </row>
    <row r="43" spans="1:2" ht="20.45" customHeight="1" thickBot="1">
      <c r="A43" s="316"/>
      <c r="B43" s="312"/>
    </row>
    <row r="44" spans="1:2" ht="20.45" customHeight="1">
      <c r="A44" s="340" t="s">
        <v>4442</v>
      </c>
      <c r="B44" s="311" t="s">
        <v>4443</v>
      </c>
    </row>
    <row r="45" spans="1:2" ht="18.600000000000001" customHeight="1">
      <c r="A45" s="341"/>
      <c r="B45" s="314" t="s">
        <v>4444</v>
      </c>
    </row>
    <row r="46" spans="1:2" ht="31.9" customHeight="1">
      <c r="A46" s="341"/>
      <c r="B46" s="312" t="s">
        <v>4445</v>
      </c>
    </row>
    <row r="47" spans="1:2" ht="24.6" customHeight="1">
      <c r="A47" s="341"/>
      <c r="B47" s="312" t="s">
        <v>4446</v>
      </c>
    </row>
    <row r="48" spans="1:2" ht="15">
      <c r="A48" s="341"/>
      <c r="B48" s="311" t="s">
        <v>4447</v>
      </c>
    </row>
    <row r="49" spans="1:2" ht="22.15" customHeight="1">
      <c r="A49" s="341"/>
      <c r="B49" s="315" t="s">
        <v>4448</v>
      </c>
    </row>
    <row r="50" spans="1:2" ht="24.6" customHeight="1">
      <c r="A50" s="341"/>
      <c r="B50" s="311" t="s">
        <v>4449</v>
      </c>
    </row>
    <row r="51" spans="1:2" ht="17.45" customHeight="1">
      <c r="A51" s="341"/>
      <c r="B51" s="314" t="s">
        <v>4450</v>
      </c>
    </row>
    <row r="52" spans="1:2" ht="33" customHeight="1">
      <c r="A52" s="341"/>
      <c r="B52" s="314" t="s">
        <v>4451</v>
      </c>
    </row>
    <row r="53" spans="1:2" ht="30.75" thickBot="1">
      <c r="A53" s="342"/>
      <c r="B53" s="312" t="s">
        <v>4452</v>
      </c>
    </row>
    <row r="54" spans="1:2" ht="24" customHeight="1" thickBot="1">
      <c r="B54" s="313"/>
    </row>
    <row r="55" spans="1:2" ht="14.45" customHeight="1">
      <c r="A55" s="340" t="s">
        <v>4453</v>
      </c>
      <c r="B55" s="311" t="s">
        <v>4454</v>
      </c>
    </row>
    <row r="56" spans="1:2" ht="15">
      <c r="A56" s="341"/>
      <c r="B56" s="315" t="s">
        <v>4455</v>
      </c>
    </row>
    <row r="57" spans="1:2" ht="15">
      <c r="A57" s="341"/>
      <c r="B57" s="312" t="s">
        <v>4456</v>
      </c>
    </row>
    <row r="58" spans="1:2" ht="15">
      <c r="A58" s="341"/>
      <c r="B58" s="311" t="s">
        <v>4457</v>
      </c>
    </row>
    <row r="59" spans="1:2" ht="15">
      <c r="A59" s="341"/>
      <c r="B59" s="315" t="s">
        <v>4458</v>
      </c>
    </row>
    <row r="60" spans="1:2" ht="15.75" thickBot="1">
      <c r="A60" s="342"/>
      <c r="B60" s="312" t="s">
        <v>4459</v>
      </c>
    </row>
    <row r="61" spans="1:2" ht="15">
      <c r="B61" s="312"/>
    </row>
    <row r="62" spans="1:2">
      <c r="B62" s="313"/>
    </row>
    <row r="63" spans="1:2">
      <c r="B63" s="313"/>
    </row>
    <row r="67" spans="2:2">
      <c r="B67" s="317"/>
    </row>
    <row r="68" spans="2:2">
      <c r="B68" s="317"/>
    </row>
    <row r="69" spans="2:2">
      <c r="B69" s="317"/>
    </row>
    <row r="72" spans="2:2">
      <c r="B72" s="317"/>
    </row>
    <row r="73" spans="2:2">
      <c r="B73" s="317"/>
    </row>
    <row r="75" spans="2:2">
      <c r="B75" s="317"/>
    </row>
    <row r="76" spans="2:2">
      <c r="B76" s="317"/>
    </row>
  </sheetData>
  <sheetProtection selectLockedCells="1" selectUnlockedCells="1"/>
  <mergeCells count="5">
    <mergeCell ref="A4:A8"/>
    <mergeCell ref="A10:A15"/>
    <mergeCell ref="A17:A42"/>
    <mergeCell ref="A44:A53"/>
    <mergeCell ref="A55:A60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517"/>
  <sheetViews>
    <sheetView topLeftCell="A439" workbookViewId="0">
      <selection activeCell="B456" sqref="B456"/>
    </sheetView>
  </sheetViews>
  <sheetFormatPr baseColWidth="10" defaultColWidth="10.5" defaultRowHeight="12.75"/>
  <cols>
    <col min="1" max="1" width="41.875" style="125" customWidth="1"/>
    <col min="2" max="2" width="42.625" style="125" customWidth="1"/>
    <col min="3" max="3" width="11.25" style="126" customWidth="1"/>
    <col min="4" max="4" width="7.125" style="96" customWidth="1"/>
    <col min="5" max="5" width="7.75" style="96" customWidth="1"/>
    <col min="6" max="6" width="8.125" style="96" customWidth="1"/>
    <col min="7" max="7" width="10.5" style="112"/>
    <col min="8" max="8" width="7.125" style="96" customWidth="1"/>
    <col min="9" max="16384" width="10.5" style="112"/>
  </cols>
  <sheetData>
    <row r="1" spans="1:8" s="127" customFormat="1" ht="27" customHeight="1">
      <c r="A1" s="109" t="s">
        <v>1135</v>
      </c>
      <c r="C1" s="128"/>
    </row>
    <row r="2" spans="1:8" s="127" customFormat="1" ht="17.25" customHeight="1">
      <c r="A2" s="129" t="s">
        <v>1136</v>
      </c>
      <c r="B2" s="130">
        <v>44256</v>
      </c>
      <c r="C2" s="128"/>
      <c r="D2" s="96"/>
      <c r="E2" s="96"/>
      <c r="F2" s="96"/>
    </row>
    <row r="3" spans="1:8" s="127" customFormat="1" ht="12.75" customHeight="1">
      <c r="A3" s="110"/>
      <c r="B3" s="131"/>
      <c r="D3" s="106"/>
      <c r="E3" s="96"/>
      <c r="F3" s="96"/>
    </row>
    <row r="4" spans="1:8" s="127" customFormat="1" ht="15.75" customHeight="1">
      <c r="A4" s="132" t="s">
        <v>4128</v>
      </c>
      <c r="B4" s="133"/>
      <c r="C4" s="128"/>
      <c r="D4" s="96"/>
      <c r="E4" s="96"/>
      <c r="F4" s="96"/>
    </row>
    <row r="5" spans="1:8" s="127" customFormat="1" ht="15.75" customHeight="1">
      <c r="A5" s="134" t="s">
        <v>1137</v>
      </c>
      <c r="B5" s="134" t="s">
        <v>1138</v>
      </c>
      <c r="C5" s="128"/>
      <c r="D5" s="96"/>
      <c r="E5" s="96"/>
      <c r="F5" s="96"/>
    </row>
    <row r="6" spans="1:8" s="127" customFormat="1" ht="25.5" customHeight="1">
      <c r="A6" s="346" t="s">
        <v>1139</v>
      </c>
      <c r="B6" s="135" t="s">
        <v>1140</v>
      </c>
      <c r="C6" s="128" t="s">
        <v>4156</v>
      </c>
      <c r="D6" s="96"/>
      <c r="E6" s="96"/>
      <c r="F6" s="96"/>
      <c r="H6" s="96"/>
    </row>
    <row r="7" spans="1:8" s="127" customFormat="1" ht="30.75" customHeight="1">
      <c r="A7" s="346"/>
      <c r="B7" s="135" t="s">
        <v>1141</v>
      </c>
      <c r="C7" s="128" t="s">
        <v>4157</v>
      </c>
      <c r="D7" s="96"/>
      <c r="E7" s="96"/>
      <c r="F7" s="96"/>
      <c r="H7" s="96"/>
    </row>
    <row r="8" spans="1:8" s="127" customFormat="1" ht="30.75" customHeight="1">
      <c r="A8" s="346"/>
      <c r="B8" s="135" t="s">
        <v>1142</v>
      </c>
      <c r="C8" s="128" t="s">
        <v>4158</v>
      </c>
      <c r="D8" s="96"/>
      <c r="E8" s="96"/>
      <c r="F8" s="96"/>
      <c r="H8" s="96"/>
    </row>
    <row r="9" spans="1:8" s="127" customFormat="1" ht="48" customHeight="1">
      <c r="A9" s="346" t="s">
        <v>1143</v>
      </c>
      <c r="B9" s="135" t="s">
        <v>1144</v>
      </c>
      <c r="C9" s="128" t="s">
        <v>4159</v>
      </c>
      <c r="D9" s="96"/>
      <c r="E9" s="96"/>
      <c r="F9" s="96"/>
      <c r="H9" s="96"/>
    </row>
    <row r="10" spans="1:8" s="127" customFormat="1" ht="48" customHeight="1">
      <c r="A10" s="346"/>
      <c r="B10" s="135" t="s">
        <v>1145</v>
      </c>
      <c r="C10" s="128" t="s">
        <v>4160</v>
      </c>
      <c r="D10" s="96"/>
      <c r="E10" s="96"/>
      <c r="F10" s="96"/>
      <c r="H10" s="96"/>
    </row>
    <row r="11" spans="1:8" s="127" customFormat="1" ht="40.5" customHeight="1">
      <c r="A11" s="346"/>
      <c r="B11" s="135" t="s">
        <v>1146</v>
      </c>
      <c r="C11" s="128" t="s">
        <v>4161</v>
      </c>
      <c r="D11" s="96"/>
      <c r="E11" s="96"/>
      <c r="F11" s="96"/>
      <c r="H11" s="96"/>
    </row>
    <row r="12" spans="1:8" s="127" customFormat="1" ht="15.75" customHeight="1">
      <c r="A12" s="132" t="s">
        <v>4129</v>
      </c>
      <c r="B12" s="133"/>
      <c r="C12" s="128"/>
      <c r="D12" s="96"/>
      <c r="E12" s="96"/>
      <c r="F12" s="96"/>
      <c r="H12" s="96"/>
    </row>
    <row r="13" spans="1:8" s="127" customFormat="1" ht="15.75" customHeight="1">
      <c r="A13" s="134" t="s">
        <v>1137</v>
      </c>
      <c r="B13" s="134" t="s">
        <v>1138</v>
      </c>
      <c r="C13" s="128"/>
      <c r="D13" s="96"/>
      <c r="E13" s="96"/>
      <c r="F13" s="96"/>
      <c r="H13" s="96"/>
    </row>
    <row r="14" spans="1:8" s="127" customFormat="1" ht="69.75" customHeight="1">
      <c r="A14" s="347" t="s">
        <v>1147</v>
      </c>
      <c r="B14" s="136" t="s">
        <v>1148</v>
      </c>
      <c r="C14" s="128" t="s">
        <v>4162</v>
      </c>
      <c r="D14" s="96"/>
      <c r="E14" s="96"/>
      <c r="F14" s="96"/>
      <c r="H14" s="96"/>
    </row>
    <row r="15" spans="1:8" s="127" customFormat="1" ht="55.5" customHeight="1">
      <c r="A15" s="347"/>
      <c r="B15" s="136" t="s">
        <v>1149</v>
      </c>
      <c r="C15" s="128" t="s">
        <v>4163</v>
      </c>
      <c r="D15" s="96"/>
      <c r="E15" s="96"/>
      <c r="F15" s="96"/>
      <c r="H15" s="96"/>
    </row>
    <row r="16" spans="1:8" s="127" customFormat="1" ht="15.75" customHeight="1">
      <c r="A16" s="347" t="s">
        <v>1150</v>
      </c>
      <c r="B16" s="347" t="s">
        <v>1151</v>
      </c>
      <c r="C16" s="128" t="s">
        <v>4164</v>
      </c>
      <c r="D16" s="96"/>
      <c r="E16" s="96"/>
      <c r="F16" s="96"/>
      <c r="H16" s="96"/>
    </row>
    <row r="17" spans="1:8" s="127" customFormat="1" ht="15.75" customHeight="1">
      <c r="A17" s="347"/>
      <c r="B17" s="347"/>
      <c r="C17" s="128"/>
      <c r="D17" s="96"/>
      <c r="E17" s="96"/>
      <c r="F17" s="96"/>
      <c r="H17" s="96"/>
    </row>
    <row r="18" spans="1:8" s="127" customFormat="1" ht="15.75" customHeight="1">
      <c r="A18" s="347"/>
      <c r="B18" s="347"/>
      <c r="C18" s="128"/>
      <c r="D18" s="96"/>
      <c r="E18" s="96"/>
      <c r="F18" s="96"/>
      <c r="H18" s="96"/>
    </row>
    <row r="19" spans="1:8" s="127" customFormat="1" ht="15.75" customHeight="1">
      <c r="A19" s="347"/>
      <c r="B19" s="347"/>
      <c r="C19" s="128"/>
      <c r="D19" s="96"/>
      <c r="E19" s="96"/>
      <c r="F19" s="96"/>
      <c r="H19" s="96"/>
    </row>
    <row r="20" spans="1:8" s="127" customFormat="1" ht="15.75" customHeight="1">
      <c r="A20" s="347"/>
      <c r="B20" s="347" t="s">
        <v>1152</v>
      </c>
      <c r="C20" s="266" t="s">
        <v>4165</v>
      </c>
      <c r="D20" s="96"/>
      <c r="E20" s="96"/>
      <c r="F20" s="96"/>
      <c r="H20" s="96"/>
    </row>
    <row r="21" spans="1:8" s="127" customFormat="1" ht="15.75" customHeight="1">
      <c r="A21" s="347"/>
      <c r="B21" s="347"/>
      <c r="C21" s="128"/>
      <c r="D21" s="96"/>
      <c r="E21" s="96"/>
      <c r="F21" s="96"/>
      <c r="H21" s="96"/>
    </row>
    <row r="22" spans="1:8" s="127" customFormat="1" ht="21" customHeight="1">
      <c r="A22" s="347"/>
      <c r="B22" s="347"/>
      <c r="C22" s="128"/>
      <c r="D22" s="96"/>
      <c r="E22" s="96"/>
      <c r="F22" s="96"/>
      <c r="H22" s="96"/>
    </row>
    <row r="23" spans="1:8" s="127" customFormat="1" ht="27.75" hidden="1" customHeight="1">
      <c r="A23" s="347"/>
      <c r="B23" s="347"/>
      <c r="C23" s="128"/>
      <c r="D23" s="96"/>
      <c r="E23" s="96"/>
      <c r="F23" s="96"/>
      <c r="H23" s="96"/>
    </row>
    <row r="24" spans="1:8" s="127" customFormat="1" ht="13.5" customHeight="1">
      <c r="A24" s="347"/>
      <c r="B24" s="347" t="s">
        <v>1153</v>
      </c>
      <c r="C24" s="128" t="s">
        <v>4166</v>
      </c>
      <c r="D24" s="96"/>
      <c r="E24" s="96"/>
      <c r="F24" s="96"/>
      <c r="H24" s="96"/>
    </row>
    <row r="25" spans="1:8" s="127" customFormat="1" ht="15.75" customHeight="1">
      <c r="A25" s="347"/>
      <c r="B25" s="347"/>
      <c r="C25" s="128"/>
      <c r="D25" s="96"/>
      <c r="E25" s="96"/>
      <c r="F25" s="96"/>
      <c r="H25" s="96"/>
    </row>
    <row r="26" spans="1:8" s="127" customFormat="1" ht="21" customHeight="1">
      <c r="A26" s="347"/>
      <c r="B26" s="347"/>
      <c r="C26" s="137"/>
      <c r="D26" s="92"/>
      <c r="E26" s="96"/>
      <c r="F26" s="96"/>
      <c r="H26" s="96"/>
    </row>
    <row r="27" spans="1:8" s="127" customFormat="1" ht="21" hidden="1" customHeight="1">
      <c r="A27" s="347"/>
      <c r="B27" s="347"/>
      <c r="C27" s="128"/>
      <c r="D27" s="96"/>
      <c r="E27" s="96"/>
      <c r="F27" s="96"/>
      <c r="H27" s="96"/>
    </row>
    <row r="28" spans="1:8" s="127" customFormat="1" ht="15.75" customHeight="1">
      <c r="A28" s="347" t="s">
        <v>1154</v>
      </c>
      <c r="B28" s="347" t="s">
        <v>1155</v>
      </c>
      <c r="C28" s="128" t="s">
        <v>4167</v>
      </c>
      <c r="D28" s="96"/>
      <c r="E28" s="96"/>
      <c r="F28" s="96"/>
      <c r="H28" s="96"/>
    </row>
    <row r="29" spans="1:8" s="127" customFormat="1" ht="19.5" customHeight="1">
      <c r="A29" s="347"/>
      <c r="B29" s="347"/>
      <c r="C29" s="128"/>
      <c r="D29" s="96"/>
      <c r="E29" s="96"/>
      <c r="F29" s="96"/>
      <c r="H29" s="96"/>
    </row>
    <row r="30" spans="1:8" s="127" customFormat="1" ht="31.5" customHeight="1">
      <c r="A30" s="347"/>
      <c r="B30" s="136" t="s">
        <v>1156</v>
      </c>
      <c r="C30" s="128" t="s">
        <v>4167</v>
      </c>
      <c r="D30" s="96"/>
      <c r="E30" s="96"/>
      <c r="F30" s="96"/>
      <c r="H30" s="96"/>
    </row>
    <row r="31" spans="1:8" s="127" customFormat="1" ht="36.75" customHeight="1">
      <c r="A31" s="347"/>
      <c r="B31" s="136" t="s">
        <v>1157</v>
      </c>
      <c r="C31" s="128" t="s">
        <v>4168</v>
      </c>
      <c r="D31" s="96"/>
      <c r="E31" s="96"/>
      <c r="F31" s="96"/>
      <c r="H31" s="96"/>
    </row>
    <row r="32" spans="1:8" s="127" customFormat="1" ht="30.75" customHeight="1">
      <c r="A32" s="347"/>
      <c r="B32" s="136" t="s">
        <v>1158</v>
      </c>
      <c r="C32" s="128" t="s">
        <v>4169</v>
      </c>
      <c r="D32" s="96"/>
      <c r="E32" s="96"/>
      <c r="F32" s="96"/>
      <c r="H32" s="96"/>
    </row>
    <row r="33" spans="1:6" s="127" customFormat="1" ht="15.75" customHeight="1">
      <c r="A33" s="347" t="s">
        <v>1159</v>
      </c>
      <c r="B33" s="347" t="s">
        <v>1160</v>
      </c>
      <c r="C33" s="128" t="s">
        <v>4170</v>
      </c>
      <c r="D33" s="96"/>
      <c r="E33" s="96"/>
      <c r="F33" s="96"/>
    </row>
    <row r="34" spans="1:6" s="127" customFormat="1" ht="15.75" customHeight="1">
      <c r="A34" s="347"/>
      <c r="B34" s="347"/>
      <c r="C34" s="128"/>
      <c r="D34" s="96"/>
      <c r="E34" s="96"/>
      <c r="F34" s="96"/>
    </row>
    <row r="35" spans="1:6" s="127" customFormat="1" ht="15.75" customHeight="1">
      <c r="A35" s="347"/>
      <c r="B35" s="347"/>
      <c r="C35" s="128"/>
      <c r="D35" s="96"/>
      <c r="E35" s="96"/>
      <c r="F35" s="96"/>
    </row>
    <row r="36" spans="1:6" s="127" customFormat="1" ht="15.75" customHeight="1">
      <c r="A36" s="347"/>
      <c r="B36" s="347" t="s">
        <v>1161</v>
      </c>
      <c r="C36" s="128" t="s">
        <v>4171</v>
      </c>
      <c r="D36" s="96"/>
      <c r="E36" s="96"/>
      <c r="F36" s="96"/>
    </row>
    <row r="37" spans="1:6" s="127" customFormat="1" ht="15.75" customHeight="1">
      <c r="A37" s="347"/>
      <c r="B37" s="347"/>
      <c r="C37" s="128"/>
      <c r="D37" s="96"/>
      <c r="E37" s="96"/>
      <c r="F37" s="96"/>
    </row>
    <row r="38" spans="1:6" s="127" customFormat="1" ht="15.75" customHeight="1">
      <c r="A38" s="347"/>
      <c r="B38" s="347"/>
      <c r="C38" s="128"/>
      <c r="D38" s="96"/>
      <c r="E38" s="96"/>
      <c r="F38" s="96"/>
    </row>
    <row r="39" spans="1:6" s="127" customFormat="1" ht="15.75" customHeight="1">
      <c r="A39" s="347"/>
      <c r="B39" s="347" t="s">
        <v>1162</v>
      </c>
      <c r="C39" s="128" t="s">
        <v>4172</v>
      </c>
      <c r="D39" s="96"/>
      <c r="E39" s="96"/>
      <c r="F39" s="96"/>
    </row>
    <row r="40" spans="1:6" s="127" customFormat="1" ht="15.75" customHeight="1">
      <c r="A40" s="347"/>
      <c r="B40" s="347"/>
      <c r="C40" s="128"/>
      <c r="D40" s="96"/>
      <c r="E40" s="96"/>
      <c r="F40" s="96"/>
    </row>
    <row r="41" spans="1:6" s="127" customFormat="1" ht="15.75" customHeight="1">
      <c r="A41" s="347"/>
      <c r="B41" s="347"/>
      <c r="C41" s="128"/>
      <c r="D41" s="96"/>
      <c r="E41" s="96"/>
      <c r="F41" s="96"/>
    </row>
    <row r="42" spans="1:6" s="127" customFormat="1" ht="15.75" customHeight="1">
      <c r="A42" s="347" t="s">
        <v>1163</v>
      </c>
      <c r="B42" s="347" t="s">
        <v>1164</v>
      </c>
      <c r="C42" s="128" t="s">
        <v>4173</v>
      </c>
      <c r="D42" s="96"/>
      <c r="E42" s="96"/>
      <c r="F42" s="96"/>
    </row>
    <row r="43" spans="1:6" s="127" customFormat="1" ht="15.75" customHeight="1">
      <c r="A43" s="347"/>
      <c r="B43" s="347"/>
      <c r="C43" s="128"/>
      <c r="D43" s="96"/>
      <c r="E43" s="96"/>
      <c r="F43" s="96"/>
    </row>
    <row r="44" spans="1:6" s="127" customFormat="1" ht="22.5" customHeight="1">
      <c r="A44" s="347"/>
      <c r="B44" s="347"/>
      <c r="C44" s="128"/>
      <c r="D44" s="96"/>
      <c r="E44" s="96"/>
      <c r="F44" s="96"/>
    </row>
    <row r="45" spans="1:6" s="127" customFormat="1" ht="15.75" customHeight="1">
      <c r="A45" s="347"/>
      <c r="B45" s="347" t="s">
        <v>1165</v>
      </c>
      <c r="C45" s="128" t="s">
        <v>4174</v>
      </c>
      <c r="D45" s="96"/>
      <c r="E45" s="96"/>
      <c r="F45" s="96"/>
    </row>
    <row r="46" spans="1:6" s="127" customFormat="1" ht="15.75" customHeight="1">
      <c r="A46" s="347"/>
      <c r="B46" s="347"/>
      <c r="C46" s="128"/>
      <c r="D46" s="96"/>
      <c r="E46" s="96"/>
      <c r="F46" s="96"/>
    </row>
    <row r="47" spans="1:6" s="127" customFormat="1" ht="34.5" customHeight="1">
      <c r="A47" s="347"/>
      <c r="B47" s="347" t="s">
        <v>1166</v>
      </c>
      <c r="C47" s="128" t="s">
        <v>4175</v>
      </c>
      <c r="D47" s="96"/>
      <c r="E47" s="96"/>
      <c r="F47" s="96"/>
    </row>
    <row r="48" spans="1:6" s="127" customFormat="1" ht="15.75" customHeight="1">
      <c r="A48" s="347"/>
      <c r="B48" s="347"/>
      <c r="C48" s="128"/>
      <c r="D48" s="96"/>
      <c r="E48" s="96"/>
      <c r="F48" s="96"/>
    </row>
    <row r="49" spans="1:6" s="127" customFormat="1" ht="125.25" customHeight="1">
      <c r="A49" s="138" t="s">
        <v>1167</v>
      </c>
      <c r="B49" s="136" t="s">
        <v>1168</v>
      </c>
      <c r="C49" s="128" t="s">
        <v>4176</v>
      </c>
      <c r="D49" s="96"/>
      <c r="E49" s="96"/>
      <c r="F49" s="96"/>
    </row>
    <row r="50" spans="1:6" s="127" customFormat="1" ht="90" customHeight="1">
      <c r="A50" s="138" t="s">
        <v>1169</v>
      </c>
      <c r="B50" s="138" t="s">
        <v>1170</v>
      </c>
      <c r="C50" s="128" t="s">
        <v>4177</v>
      </c>
      <c r="D50" s="96"/>
      <c r="E50" s="96"/>
      <c r="F50" s="96"/>
    </row>
    <row r="51" spans="1:6" s="127" customFormat="1" ht="15.75" customHeight="1">
      <c r="A51" s="132" t="s">
        <v>4130</v>
      </c>
      <c r="B51" s="133"/>
      <c r="C51" s="128"/>
      <c r="D51" s="96"/>
      <c r="E51" s="96"/>
      <c r="F51" s="96"/>
    </row>
    <row r="52" spans="1:6" s="127" customFormat="1" ht="15.75" customHeight="1">
      <c r="A52" s="134" t="s">
        <v>1137</v>
      </c>
      <c r="B52" s="134" t="s">
        <v>1138</v>
      </c>
      <c r="C52" s="128"/>
      <c r="D52" s="96"/>
      <c r="E52" s="96"/>
      <c r="F52" s="96"/>
    </row>
    <row r="53" spans="1:6" s="127" customFormat="1" ht="24.75" customHeight="1">
      <c r="A53" s="348" t="s">
        <v>1171</v>
      </c>
      <c r="B53" s="140" t="s">
        <v>1172</v>
      </c>
      <c r="C53" s="128" t="s">
        <v>4178</v>
      </c>
      <c r="D53" s="96"/>
      <c r="E53" s="96"/>
      <c r="F53" s="96"/>
    </row>
    <row r="54" spans="1:6" s="127" customFormat="1" ht="31.5" customHeight="1">
      <c r="A54" s="348"/>
      <c r="B54" s="140" t="s">
        <v>1173</v>
      </c>
      <c r="C54" s="128" t="s">
        <v>4179</v>
      </c>
      <c r="D54" s="96"/>
      <c r="E54" s="96"/>
      <c r="F54" s="96"/>
    </row>
    <row r="55" spans="1:6" s="127" customFormat="1" ht="32.25" customHeight="1">
      <c r="A55" s="348"/>
      <c r="B55" s="140" t="s">
        <v>1174</v>
      </c>
      <c r="C55" s="128" t="s">
        <v>4180</v>
      </c>
      <c r="D55" s="96"/>
      <c r="E55" s="96"/>
      <c r="F55" s="96"/>
    </row>
    <row r="56" spans="1:6" s="127" customFormat="1" ht="90" customHeight="1">
      <c r="A56" s="140" t="s">
        <v>1175</v>
      </c>
      <c r="B56" s="139" t="s">
        <v>1176</v>
      </c>
      <c r="C56" s="128" t="s">
        <v>4181</v>
      </c>
      <c r="D56" s="96"/>
      <c r="E56" s="96"/>
      <c r="F56" s="96"/>
    </row>
    <row r="57" spans="1:6" s="127" customFormat="1" ht="34.5" customHeight="1">
      <c r="A57" s="348" t="s">
        <v>1177</v>
      </c>
      <c r="B57" s="140" t="s">
        <v>1178</v>
      </c>
      <c r="C57" s="128" t="s">
        <v>4182</v>
      </c>
      <c r="D57" s="96"/>
      <c r="E57" s="96"/>
      <c r="F57" s="96"/>
    </row>
    <row r="58" spans="1:6" s="127" customFormat="1" ht="33" customHeight="1">
      <c r="A58" s="348"/>
      <c r="B58" s="140" t="s">
        <v>1179</v>
      </c>
      <c r="C58" s="128" t="s">
        <v>4183</v>
      </c>
      <c r="D58" s="92"/>
      <c r="E58" s="96"/>
      <c r="F58" s="96"/>
    </row>
    <row r="59" spans="1:6" s="127" customFormat="1" ht="30.75" customHeight="1">
      <c r="A59" s="348"/>
      <c r="B59" s="140" t="s">
        <v>1180</v>
      </c>
      <c r="C59" s="128" t="s">
        <v>4184</v>
      </c>
      <c r="D59" s="96"/>
      <c r="F59" s="96"/>
    </row>
    <row r="60" spans="1:6" s="127" customFormat="1" ht="28.5" customHeight="1">
      <c r="A60" s="348"/>
      <c r="B60" s="140" t="s">
        <v>1181</v>
      </c>
      <c r="C60" s="128" t="s">
        <v>4185</v>
      </c>
      <c r="D60" s="96"/>
      <c r="E60" s="96"/>
      <c r="F60" s="96"/>
    </row>
    <row r="61" spans="1:6" s="127" customFormat="1" ht="29.25" customHeight="1">
      <c r="A61" s="348"/>
      <c r="B61" s="140" t="s">
        <v>1182</v>
      </c>
      <c r="C61" s="128" t="s">
        <v>4186</v>
      </c>
      <c r="D61" s="96"/>
      <c r="E61" s="96"/>
      <c r="F61" s="96"/>
    </row>
    <row r="62" spans="1:6" s="127" customFormat="1" ht="36.75" customHeight="1">
      <c r="A62" s="348"/>
      <c r="B62" s="140" t="s">
        <v>1183</v>
      </c>
      <c r="C62" s="128" t="s">
        <v>4187</v>
      </c>
      <c r="D62" s="96"/>
      <c r="E62" s="96"/>
      <c r="F62" s="96"/>
    </row>
    <row r="63" spans="1:6" s="127" customFormat="1" ht="28.5" customHeight="1">
      <c r="A63" s="348"/>
      <c r="B63" s="139" t="s">
        <v>1184</v>
      </c>
      <c r="C63" s="128" t="s">
        <v>4188</v>
      </c>
      <c r="D63" s="96"/>
      <c r="E63" s="96"/>
      <c r="F63" s="96"/>
    </row>
    <row r="64" spans="1:6" s="127" customFormat="1" ht="35.25" customHeight="1">
      <c r="A64" s="348"/>
      <c r="B64" s="139" t="s">
        <v>1185</v>
      </c>
      <c r="C64" s="128" t="s">
        <v>4189</v>
      </c>
      <c r="D64" s="96"/>
      <c r="E64" s="96"/>
      <c r="F64" s="96"/>
    </row>
    <row r="65" spans="1:8" s="127" customFormat="1" ht="39.75" customHeight="1">
      <c r="A65" s="348"/>
      <c r="B65" s="139" t="s">
        <v>1186</v>
      </c>
      <c r="C65" s="137" t="s">
        <v>4190</v>
      </c>
      <c r="D65" s="96"/>
      <c r="E65" s="96"/>
      <c r="F65" s="96"/>
    </row>
    <row r="66" spans="1:8" s="127" customFormat="1" ht="27.75" customHeight="1">
      <c r="A66" s="348"/>
      <c r="B66" s="139" t="s">
        <v>1187</v>
      </c>
      <c r="C66" s="128" t="s">
        <v>4191</v>
      </c>
      <c r="D66" s="96"/>
      <c r="E66" s="96"/>
      <c r="F66" s="96"/>
    </row>
    <row r="67" spans="1:8" s="127" customFormat="1" ht="33" customHeight="1">
      <c r="A67" s="348"/>
      <c r="B67" s="139" t="s">
        <v>1188</v>
      </c>
      <c r="C67" s="128" t="s">
        <v>4192</v>
      </c>
      <c r="D67" s="96"/>
      <c r="E67" s="96"/>
      <c r="F67" s="96"/>
      <c r="H67" s="96"/>
    </row>
    <row r="68" spans="1:8" s="127" customFormat="1" ht="29.25" customHeight="1">
      <c r="A68" s="348" t="s">
        <v>1189</v>
      </c>
      <c r="B68" s="140" t="s">
        <v>1190</v>
      </c>
      <c r="C68" s="128" t="s">
        <v>4193</v>
      </c>
      <c r="D68" s="96"/>
      <c r="E68" s="96"/>
      <c r="F68" s="96"/>
      <c r="H68" s="96"/>
    </row>
    <row r="69" spans="1:8" s="127" customFormat="1" ht="29.25" customHeight="1">
      <c r="A69" s="348"/>
      <c r="B69" s="140" t="s">
        <v>1191</v>
      </c>
      <c r="C69" s="128" t="s">
        <v>4194</v>
      </c>
      <c r="D69" s="96"/>
      <c r="E69" s="96"/>
      <c r="F69" s="96"/>
      <c r="H69" s="96"/>
    </row>
    <row r="70" spans="1:8" s="127" customFormat="1" ht="29.25" customHeight="1">
      <c r="A70" s="348"/>
      <c r="B70" s="140" t="s">
        <v>1192</v>
      </c>
      <c r="C70" s="128" t="s">
        <v>4195</v>
      </c>
      <c r="D70" s="96"/>
      <c r="E70" s="96"/>
      <c r="F70" s="96"/>
      <c r="H70" s="96"/>
    </row>
    <row r="71" spans="1:8" s="127" customFormat="1" ht="43.5" customHeight="1">
      <c r="A71" s="348"/>
      <c r="B71" s="140" t="s">
        <v>1193</v>
      </c>
      <c r="C71" s="128" t="s">
        <v>4196</v>
      </c>
      <c r="D71" s="96"/>
      <c r="E71" s="96"/>
      <c r="F71" s="96"/>
      <c r="H71" s="96"/>
    </row>
    <row r="72" spans="1:8" s="127" customFormat="1" ht="28.5" customHeight="1">
      <c r="A72" s="348"/>
      <c r="B72" s="140" t="s">
        <v>1194</v>
      </c>
      <c r="C72" s="128" t="s">
        <v>4197</v>
      </c>
      <c r="D72" s="96"/>
      <c r="E72" s="96"/>
      <c r="F72" s="96"/>
      <c r="H72" s="96"/>
    </row>
    <row r="73" spans="1:8" s="127" customFormat="1" ht="39.75" customHeight="1">
      <c r="A73" s="348" t="s">
        <v>1195</v>
      </c>
      <c r="B73" s="140" t="s">
        <v>1196</v>
      </c>
      <c r="C73" s="128" t="s">
        <v>4198</v>
      </c>
      <c r="D73" s="96"/>
      <c r="E73" s="96"/>
      <c r="F73" s="96"/>
      <c r="H73" s="96"/>
    </row>
    <row r="74" spans="1:8" s="127" customFormat="1" ht="15.75" customHeight="1">
      <c r="A74" s="348"/>
      <c r="B74" s="348" t="s">
        <v>1197</v>
      </c>
      <c r="C74" s="128" t="s">
        <v>4199</v>
      </c>
      <c r="D74" s="96"/>
      <c r="E74" s="96"/>
      <c r="F74" s="96"/>
      <c r="H74" s="96"/>
    </row>
    <row r="75" spans="1:8" s="127" customFormat="1" ht="15.75" customHeight="1">
      <c r="A75" s="348"/>
      <c r="B75" s="348"/>
      <c r="C75" s="128"/>
      <c r="D75" s="96"/>
      <c r="E75" s="96"/>
      <c r="F75" s="96"/>
      <c r="H75" s="96"/>
    </row>
    <row r="76" spans="1:8" s="127" customFormat="1" ht="15.75" customHeight="1">
      <c r="A76" s="348"/>
      <c r="B76" s="348" t="s">
        <v>1198</v>
      </c>
      <c r="C76" s="128" t="s">
        <v>4200</v>
      </c>
      <c r="D76" s="96"/>
      <c r="E76" s="96"/>
      <c r="F76" s="96"/>
      <c r="H76" s="96"/>
    </row>
    <row r="77" spans="1:8" s="127" customFormat="1" ht="15.75" customHeight="1">
      <c r="A77" s="348"/>
      <c r="B77" s="348"/>
      <c r="C77" s="128"/>
      <c r="D77" s="96"/>
      <c r="E77" s="96"/>
      <c r="F77" s="96"/>
      <c r="H77" s="96"/>
    </row>
    <row r="78" spans="1:8" s="127" customFormat="1" ht="15.75" customHeight="1">
      <c r="A78" s="348"/>
      <c r="B78" s="348" t="s">
        <v>1199</v>
      </c>
      <c r="C78" s="128" t="s">
        <v>4201</v>
      </c>
      <c r="D78" s="96"/>
      <c r="E78" s="96"/>
      <c r="F78" s="96"/>
      <c r="H78" s="96"/>
    </row>
    <row r="79" spans="1:8" s="127" customFormat="1" ht="15.75" customHeight="1">
      <c r="A79" s="348"/>
      <c r="B79" s="348"/>
      <c r="C79" s="128"/>
      <c r="D79" s="96"/>
      <c r="E79" s="96"/>
      <c r="F79" s="96"/>
      <c r="H79" s="96"/>
    </row>
    <row r="80" spans="1:8" s="127" customFormat="1" ht="45" customHeight="1">
      <c r="A80" s="140" t="s">
        <v>1200</v>
      </c>
      <c r="B80" s="140" t="s">
        <v>1201</v>
      </c>
      <c r="C80" s="128" t="s">
        <v>4202</v>
      </c>
      <c r="D80" s="96"/>
      <c r="E80" s="96"/>
      <c r="F80" s="96"/>
      <c r="H80" s="96"/>
    </row>
    <row r="81" spans="1:8" s="127" customFormat="1" ht="19.5" customHeight="1">
      <c r="A81" s="348" t="s">
        <v>1202</v>
      </c>
      <c r="B81" s="139" t="s">
        <v>1203</v>
      </c>
      <c r="C81" s="128" t="s">
        <v>4203</v>
      </c>
      <c r="D81" s="96"/>
      <c r="E81" s="96"/>
      <c r="F81" s="96"/>
      <c r="H81" s="96"/>
    </row>
    <row r="82" spans="1:8" s="127" customFormat="1" ht="23.25" customHeight="1">
      <c r="A82" s="348"/>
      <c r="B82" s="139" t="s">
        <v>1204</v>
      </c>
      <c r="C82" s="128" t="s">
        <v>4204</v>
      </c>
      <c r="D82" s="96"/>
      <c r="E82" s="96"/>
      <c r="F82" s="96"/>
      <c r="H82" s="96"/>
    </row>
    <row r="83" spans="1:8" s="127" customFormat="1" ht="36" customHeight="1">
      <c r="A83" s="348"/>
      <c r="B83" s="140" t="s">
        <v>1205</v>
      </c>
      <c r="C83" s="128" t="s">
        <v>4205</v>
      </c>
      <c r="D83" s="96"/>
      <c r="E83" s="96"/>
      <c r="F83" s="96"/>
      <c r="H83" s="96"/>
    </row>
    <row r="84" spans="1:8" s="127" customFormat="1" ht="64.5" customHeight="1">
      <c r="A84" s="139" t="s">
        <v>1206</v>
      </c>
      <c r="B84" s="140" t="s">
        <v>1207</v>
      </c>
      <c r="C84" s="128" t="s">
        <v>4206</v>
      </c>
      <c r="D84" s="96"/>
      <c r="F84" s="96"/>
      <c r="H84" s="96"/>
    </row>
    <row r="85" spans="1:8" s="127" customFormat="1" ht="54.75" customHeight="1">
      <c r="A85" s="140" t="s">
        <v>1208</v>
      </c>
      <c r="B85" s="140" t="s">
        <v>1209</v>
      </c>
      <c r="C85" s="128" t="s">
        <v>4207</v>
      </c>
      <c r="D85" s="96"/>
      <c r="F85" s="96"/>
      <c r="H85" s="96"/>
    </row>
    <row r="86" spans="1:8" s="127" customFormat="1" ht="45.75" customHeight="1">
      <c r="A86" s="140" t="s">
        <v>1210</v>
      </c>
      <c r="B86" s="140" t="s">
        <v>1211</v>
      </c>
      <c r="C86" s="128" t="s">
        <v>4208</v>
      </c>
      <c r="D86" s="96"/>
      <c r="F86" s="96"/>
      <c r="H86" s="96"/>
    </row>
    <row r="87" spans="1:8" s="127" customFormat="1" ht="206.25" customHeight="1">
      <c r="A87" s="140" t="s">
        <v>1212</v>
      </c>
      <c r="B87" s="140" t="s">
        <v>1213</v>
      </c>
      <c r="C87" s="128" t="s">
        <v>4209</v>
      </c>
      <c r="D87" s="96"/>
      <c r="E87" s="96"/>
      <c r="F87" s="96"/>
      <c r="H87" s="96"/>
    </row>
    <row r="88" spans="1:8" s="127" customFormat="1" ht="76.5" customHeight="1">
      <c r="A88" s="140" t="s">
        <v>1214</v>
      </c>
      <c r="B88" s="139" t="s">
        <v>1215</v>
      </c>
      <c r="C88" s="128" t="s">
        <v>4210</v>
      </c>
      <c r="D88" s="96"/>
      <c r="E88" s="96"/>
      <c r="F88" s="96"/>
      <c r="H88" s="96"/>
    </row>
    <row r="89" spans="1:8" s="127" customFormat="1" ht="66.75" customHeight="1">
      <c r="A89" s="140" t="s">
        <v>1216</v>
      </c>
      <c r="B89" s="140" t="s">
        <v>1217</v>
      </c>
      <c r="C89" s="128" t="s">
        <v>4211</v>
      </c>
      <c r="D89" s="96"/>
      <c r="E89" s="96"/>
      <c r="F89" s="96"/>
      <c r="H89" s="96"/>
    </row>
    <row r="90" spans="1:8" s="127" customFormat="1" ht="15.75" customHeight="1">
      <c r="A90" s="132" t="s">
        <v>4131</v>
      </c>
      <c r="B90" s="133"/>
      <c r="C90" s="128"/>
      <c r="D90" s="92"/>
      <c r="E90" s="96"/>
      <c r="F90" s="96"/>
      <c r="H90" s="96"/>
    </row>
    <row r="91" spans="1:8" s="127" customFormat="1" ht="15.75" customHeight="1">
      <c r="A91" s="134" t="s">
        <v>1137</v>
      </c>
      <c r="B91" s="134" t="s">
        <v>1138</v>
      </c>
      <c r="C91" s="128"/>
      <c r="D91" s="96"/>
      <c r="E91" s="96"/>
      <c r="F91" s="96"/>
      <c r="H91" s="96"/>
    </row>
    <row r="92" spans="1:8" s="127" customFormat="1" ht="15.75" customHeight="1">
      <c r="A92" s="346" t="s">
        <v>1218</v>
      </c>
      <c r="B92" s="135" t="s">
        <v>1219</v>
      </c>
      <c r="C92" s="128" t="s">
        <v>4212</v>
      </c>
      <c r="D92" s="96"/>
      <c r="E92" s="96"/>
      <c r="F92" s="96"/>
      <c r="H92" s="96"/>
    </row>
    <row r="93" spans="1:8" s="127" customFormat="1" ht="15.75" customHeight="1">
      <c r="A93" s="346"/>
      <c r="B93" s="135" t="s">
        <v>1220</v>
      </c>
      <c r="C93" s="128" t="s">
        <v>4213</v>
      </c>
      <c r="D93" s="96"/>
      <c r="E93" s="96"/>
      <c r="F93" s="96"/>
      <c r="H93" s="96"/>
    </row>
    <row r="94" spans="1:8" s="127" customFormat="1" ht="15.75" customHeight="1">
      <c r="A94" s="346"/>
      <c r="B94" s="135" t="s">
        <v>1221</v>
      </c>
      <c r="C94" s="128" t="s">
        <v>4214</v>
      </c>
      <c r="D94" s="96"/>
      <c r="E94" s="96"/>
      <c r="F94" s="96"/>
      <c r="H94" s="96"/>
    </row>
    <row r="95" spans="1:8" s="127" customFormat="1" ht="15.75" customHeight="1">
      <c r="A95" s="346"/>
      <c r="B95" s="135" t="s">
        <v>1222</v>
      </c>
      <c r="C95" s="128" t="s">
        <v>4215</v>
      </c>
      <c r="D95" s="96"/>
      <c r="E95" s="96"/>
      <c r="F95" s="96"/>
      <c r="H95" s="96"/>
    </row>
    <row r="96" spans="1:8" s="127" customFormat="1" ht="15.75" customHeight="1">
      <c r="A96" s="346"/>
      <c r="B96" s="135" t="s">
        <v>1223</v>
      </c>
      <c r="C96" s="128" t="s">
        <v>4216</v>
      </c>
      <c r="D96" s="92"/>
      <c r="E96" s="96"/>
      <c r="F96" s="96"/>
      <c r="H96" s="96"/>
    </row>
    <row r="97" spans="1:8" s="127" customFormat="1" ht="17.25" customHeight="1">
      <c r="A97" s="346"/>
      <c r="B97" s="135" t="s">
        <v>1224</v>
      </c>
      <c r="C97" s="128" t="s">
        <v>4217</v>
      </c>
      <c r="D97" s="96"/>
      <c r="E97" s="96"/>
      <c r="F97" s="96"/>
      <c r="H97" s="96"/>
    </row>
    <row r="98" spans="1:8" s="127" customFormat="1" ht="29.25" customHeight="1">
      <c r="A98" s="346"/>
      <c r="B98" s="141" t="s">
        <v>1225</v>
      </c>
      <c r="C98" s="128" t="s">
        <v>4218</v>
      </c>
      <c r="D98" s="92"/>
      <c r="E98" s="96"/>
      <c r="F98" s="96"/>
      <c r="H98" s="96"/>
    </row>
    <row r="99" spans="1:8" s="127" customFormat="1" ht="34.5" customHeight="1">
      <c r="A99" s="346"/>
      <c r="B99" s="141" t="s">
        <v>1226</v>
      </c>
      <c r="C99" s="128" t="s">
        <v>4219</v>
      </c>
      <c r="D99" s="96"/>
      <c r="E99" s="96"/>
      <c r="F99" s="96"/>
      <c r="H99" s="96"/>
    </row>
    <row r="100" spans="1:8" s="127" customFormat="1" ht="29.25" customHeight="1">
      <c r="A100" s="346"/>
      <c r="B100" s="141" t="s">
        <v>1227</v>
      </c>
      <c r="C100" s="128" t="s">
        <v>4220</v>
      </c>
      <c r="D100" s="96"/>
      <c r="E100" s="96"/>
      <c r="F100" s="96"/>
      <c r="H100" s="96"/>
    </row>
    <row r="101" spans="1:8" s="127" customFormat="1" ht="31.5" customHeight="1">
      <c r="A101" s="346"/>
      <c r="B101" s="141" t="s">
        <v>1228</v>
      </c>
      <c r="C101" s="128" t="s">
        <v>4221</v>
      </c>
      <c r="D101" s="96"/>
      <c r="E101" s="96"/>
      <c r="F101" s="96"/>
      <c r="H101" s="96"/>
    </row>
    <row r="102" spans="1:8" s="127" customFormat="1" ht="33" customHeight="1">
      <c r="A102" s="346"/>
      <c r="B102" s="141" t="s">
        <v>1229</v>
      </c>
      <c r="C102" s="128" t="s">
        <v>4222</v>
      </c>
      <c r="D102" s="92"/>
      <c r="E102" s="96"/>
      <c r="F102" s="96"/>
      <c r="H102" s="96"/>
    </row>
    <row r="103" spans="1:8" s="127" customFormat="1" ht="33.75" customHeight="1">
      <c r="A103" s="346"/>
      <c r="B103" s="141" t="s">
        <v>1230</v>
      </c>
      <c r="C103" s="128" t="s">
        <v>4223</v>
      </c>
      <c r="D103" s="96"/>
      <c r="E103" s="96"/>
      <c r="F103" s="96"/>
      <c r="H103" s="96"/>
    </row>
    <row r="104" spans="1:8" s="127" customFormat="1" ht="54" customHeight="1">
      <c r="A104" s="346" t="s">
        <v>1231</v>
      </c>
      <c r="B104" s="141" t="s">
        <v>1232</v>
      </c>
      <c r="C104" s="266" t="s">
        <v>4224</v>
      </c>
      <c r="D104" s="96"/>
      <c r="E104" s="96"/>
      <c r="F104" s="96"/>
      <c r="H104" s="96"/>
    </row>
    <row r="105" spans="1:8" s="127" customFormat="1" ht="46.5" customHeight="1">
      <c r="A105" s="346"/>
      <c r="B105" s="141" t="s">
        <v>1233</v>
      </c>
      <c r="C105" s="128" t="s">
        <v>4225</v>
      </c>
      <c r="D105" s="96"/>
      <c r="E105" s="96"/>
      <c r="F105" s="96"/>
      <c r="H105" s="96"/>
    </row>
    <row r="106" spans="1:8" s="127" customFormat="1" ht="15.75" customHeight="1">
      <c r="A106" s="346"/>
      <c r="B106" s="141" t="s">
        <v>1234</v>
      </c>
      <c r="C106" s="128" t="s">
        <v>4226</v>
      </c>
      <c r="D106" s="96"/>
      <c r="E106" s="96"/>
      <c r="F106" s="96"/>
      <c r="H106" s="96"/>
    </row>
    <row r="107" spans="1:8" s="127" customFormat="1" ht="15.75" customHeight="1">
      <c r="A107" s="346" t="s">
        <v>1235</v>
      </c>
      <c r="B107" s="346" t="s">
        <v>1236</v>
      </c>
      <c r="C107" s="128" t="s">
        <v>4227</v>
      </c>
      <c r="D107" s="96"/>
      <c r="E107" s="96"/>
      <c r="F107" s="96"/>
      <c r="H107" s="96"/>
    </row>
    <row r="108" spans="1:8" s="127" customFormat="1" ht="15.75" customHeight="1">
      <c r="A108" s="346"/>
      <c r="B108" s="346"/>
      <c r="C108" s="128"/>
      <c r="D108" s="96"/>
      <c r="E108" s="96"/>
      <c r="F108" s="96"/>
      <c r="H108" s="96"/>
    </row>
    <row r="109" spans="1:8" s="127" customFormat="1" ht="15.75" customHeight="1">
      <c r="A109" s="346"/>
      <c r="B109" s="346" t="s">
        <v>1237</v>
      </c>
      <c r="C109" s="128" t="s">
        <v>4228</v>
      </c>
      <c r="D109" s="96"/>
      <c r="E109" s="96"/>
      <c r="F109" s="96"/>
      <c r="H109" s="96"/>
    </row>
    <row r="110" spans="1:8" s="127" customFormat="1" ht="15.75" customHeight="1">
      <c r="A110" s="346"/>
      <c r="B110" s="346"/>
      <c r="C110" s="137"/>
      <c r="D110" s="96"/>
      <c r="E110" s="96"/>
      <c r="F110" s="96"/>
      <c r="H110" s="96"/>
    </row>
    <row r="111" spans="1:8" s="127" customFormat="1" ht="15.75" customHeight="1">
      <c r="A111" s="346"/>
      <c r="B111" s="346" t="s">
        <v>1238</v>
      </c>
      <c r="C111" s="128" t="s">
        <v>4229</v>
      </c>
      <c r="D111" s="96"/>
      <c r="E111" s="96"/>
      <c r="F111" s="96"/>
      <c r="H111" s="96"/>
    </row>
    <row r="112" spans="1:8" s="127" customFormat="1" ht="15.75" customHeight="1">
      <c r="A112" s="346"/>
      <c r="B112" s="346"/>
      <c r="C112" s="128"/>
      <c r="D112" s="96"/>
      <c r="E112" s="96"/>
      <c r="F112" s="96"/>
      <c r="H112" s="96"/>
    </row>
    <row r="113" spans="1:8" s="127" customFormat="1" ht="21.75" customHeight="1">
      <c r="A113" s="346"/>
      <c r="B113" s="141" t="s">
        <v>1239</v>
      </c>
      <c r="C113" s="128" t="s">
        <v>4230</v>
      </c>
      <c r="D113" s="96"/>
      <c r="E113" s="96"/>
      <c r="F113" s="96"/>
      <c r="H113" s="96"/>
    </row>
    <row r="114" spans="1:8" s="127" customFormat="1" ht="48" customHeight="1">
      <c r="A114" s="346"/>
      <c r="B114" s="141" t="s">
        <v>1240</v>
      </c>
      <c r="C114" s="128" t="s">
        <v>4231</v>
      </c>
      <c r="D114" s="96"/>
      <c r="E114" s="96"/>
      <c r="F114" s="96"/>
      <c r="H114" s="96"/>
    </row>
    <row r="115" spans="1:8" s="127" customFormat="1" ht="38.25" customHeight="1">
      <c r="A115" s="346" t="s">
        <v>1241</v>
      </c>
      <c r="B115" s="141" t="s">
        <v>1242</v>
      </c>
      <c r="C115" s="128" t="s">
        <v>4232</v>
      </c>
      <c r="D115" s="96"/>
      <c r="E115" s="96"/>
      <c r="F115" s="96"/>
      <c r="H115" s="96"/>
    </row>
    <row r="116" spans="1:8" s="127" customFormat="1" ht="44.25" customHeight="1">
      <c r="A116" s="346"/>
      <c r="B116" s="141" t="s">
        <v>1243</v>
      </c>
      <c r="C116" s="128" t="s">
        <v>4233</v>
      </c>
      <c r="D116" s="96"/>
      <c r="E116" s="96"/>
      <c r="F116" s="96"/>
      <c r="H116" s="96"/>
    </row>
    <row r="117" spans="1:8" s="127" customFormat="1" ht="44.25" customHeight="1">
      <c r="A117" s="346"/>
      <c r="B117" s="141" t="s">
        <v>1244</v>
      </c>
      <c r="C117" s="128" t="s">
        <v>4234</v>
      </c>
      <c r="D117" s="96"/>
      <c r="F117" s="96"/>
      <c r="H117" s="96"/>
    </row>
    <row r="118" spans="1:8" s="127" customFormat="1" ht="33" customHeight="1">
      <c r="A118" s="346" t="s">
        <v>1245</v>
      </c>
      <c r="B118" s="141" t="s">
        <v>1246</v>
      </c>
      <c r="C118" s="128" t="s">
        <v>4235</v>
      </c>
      <c r="D118" s="96"/>
      <c r="F118" s="96"/>
      <c r="H118" s="96"/>
    </row>
    <row r="119" spans="1:8" s="127" customFormat="1" ht="54" customHeight="1">
      <c r="A119" s="346"/>
      <c r="B119" s="141" t="s">
        <v>1247</v>
      </c>
      <c r="C119" s="128" t="s">
        <v>4236</v>
      </c>
      <c r="D119" s="96"/>
      <c r="E119" s="96"/>
      <c r="F119" s="96"/>
      <c r="H119" s="96"/>
    </row>
    <row r="120" spans="1:8" s="127" customFormat="1" ht="28.5" customHeight="1">
      <c r="A120" s="346" t="s">
        <v>1248</v>
      </c>
      <c r="B120" s="141" t="s">
        <v>1249</v>
      </c>
      <c r="C120" s="128" t="s">
        <v>4237</v>
      </c>
      <c r="D120" s="96"/>
      <c r="E120" s="96"/>
      <c r="F120" s="96"/>
      <c r="H120" s="96"/>
    </row>
    <row r="121" spans="1:8" s="127" customFormat="1" ht="31.5" customHeight="1">
      <c r="A121" s="346"/>
      <c r="B121" s="141" t="s">
        <v>1250</v>
      </c>
      <c r="C121" s="128" t="s">
        <v>4238</v>
      </c>
      <c r="D121" s="96"/>
      <c r="E121" s="96"/>
      <c r="F121" s="96"/>
      <c r="H121" s="96"/>
    </row>
    <row r="122" spans="1:8" s="127" customFormat="1" ht="30.75" customHeight="1">
      <c r="A122" s="346"/>
      <c r="B122" s="141" t="s">
        <v>1251</v>
      </c>
      <c r="C122" s="128" t="s">
        <v>4239</v>
      </c>
      <c r="D122" s="96"/>
      <c r="E122" s="96"/>
      <c r="F122" s="96"/>
      <c r="H122" s="96"/>
    </row>
    <row r="123" spans="1:8" s="127" customFormat="1" ht="27" customHeight="1">
      <c r="A123" s="346"/>
      <c r="B123" s="135" t="s">
        <v>1252</v>
      </c>
      <c r="C123" s="128" t="s">
        <v>4240</v>
      </c>
      <c r="D123" s="96"/>
      <c r="E123" s="96"/>
      <c r="F123" s="96"/>
      <c r="H123" s="96"/>
    </row>
    <row r="124" spans="1:8" s="127" customFormat="1" ht="53.25" customHeight="1">
      <c r="A124" s="346" t="s">
        <v>1253</v>
      </c>
      <c r="B124" s="141" t="s">
        <v>1254</v>
      </c>
      <c r="C124" s="128" t="s">
        <v>4241</v>
      </c>
      <c r="D124" s="96"/>
      <c r="E124" s="96"/>
      <c r="F124" s="96"/>
      <c r="H124" s="96"/>
    </row>
    <row r="125" spans="1:8" s="127" customFormat="1" ht="60.75" customHeight="1">
      <c r="A125" s="346"/>
      <c r="B125" s="141" t="s">
        <v>1255</v>
      </c>
      <c r="C125" s="128" t="s">
        <v>4242</v>
      </c>
      <c r="D125" s="96"/>
      <c r="E125" s="96"/>
      <c r="F125" s="96"/>
      <c r="H125" s="96"/>
    </row>
    <row r="126" spans="1:8" s="127" customFormat="1" ht="35.25" customHeight="1">
      <c r="A126" s="346"/>
      <c r="B126" s="141" t="s">
        <v>1256</v>
      </c>
      <c r="C126" s="128" t="s">
        <v>4243</v>
      </c>
      <c r="D126" s="96"/>
      <c r="E126" s="96"/>
      <c r="F126" s="96"/>
      <c r="H126" s="96"/>
    </row>
    <row r="127" spans="1:8" s="127" customFormat="1" ht="15.75" customHeight="1">
      <c r="A127" s="132" t="s">
        <v>4132</v>
      </c>
      <c r="B127" s="133"/>
      <c r="C127" s="128"/>
      <c r="D127" s="96"/>
      <c r="E127" s="96"/>
      <c r="F127" s="96"/>
      <c r="H127" s="96"/>
    </row>
    <row r="128" spans="1:8" s="127" customFormat="1" ht="15.75" customHeight="1">
      <c r="A128" s="134" t="s">
        <v>1137</v>
      </c>
      <c r="B128" s="134" t="s">
        <v>1138</v>
      </c>
      <c r="C128" s="128"/>
      <c r="D128" s="96"/>
      <c r="E128" s="96"/>
      <c r="F128" s="96"/>
      <c r="H128" s="96"/>
    </row>
    <row r="129" spans="1:8" s="127" customFormat="1" ht="54" customHeight="1">
      <c r="A129" s="350" t="s">
        <v>1257</v>
      </c>
      <c r="B129" s="143" t="s">
        <v>1258</v>
      </c>
      <c r="C129" s="128" t="s">
        <v>4244</v>
      </c>
      <c r="D129" s="96"/>
      <c r="E129" s="96"/>
      <c r="F129" s="96"/>
      <c r="H129" s="96"/>
    </row>
    <row r="130" spans="1:8" s="127" customFormat="1" ht="51.75" customHeight="1">
      <c r="A130" s="350"/>
      <c r="B130" s="143" t="s">
        <v>1259</v>
      </c>
      <c r="C130" s="128" t="s">
        <v>4245</v>
      </c>
      <c r="D130" s="96"/>
      <c r="E130" s="96"/>
      <c r="F130" s="96"/>
      <c r="H130" s="96"/>
    </row>
    <row r="131" spans="1:8" s="127" customFormat="1" ht="28.5" customHeight="1">
      <c r="A131" s="350"/>
      <c r="B131" s="143" t="s">
        <v>1260</v>
      </c>
      <c r="C131" s="128" t="s">
        <v>4246</v>
      </c>
      <c r="D131" s="96"/>
      <c r="E131" s="96"/>
      <c r="F131" s="96"/>
      <c r="H131" s="96"/>
    </row>
    <row r="132" spans="1:8" s="127" customFormat="1" ht="75.75" customHeight="1">
      <c r="A132" s="143" t="s">
        <v>1261</v>
      </c>
      <c r="B132" s="143" t="s">
        <v>1262</v>
      </c>
      <c r="C132" s="128" t="s">
        <v>4247</v>
      </c>
      <c r="D132" s="96"/>
      <c r="E132" s="96"/>
      <c r="F132" s="96"/>
      <c r="H132" s="96"/>
    </row>
    <row r="133" spans="1:8" s="127" customFormat="1" ht="58.5" customHeight="1">
      <c r="A133" s="350" t="s">
        <v>1263</v>
      </c>
      <c r="B133" s="143" t="s">
        <v>1264</v>
      </c>
      <c r="C133" s="128" t="s">
        <v>4248</v>
      </c>
      <c r="D133" s="96"/>
      <c r="E133" s="96"/>
      <c r="F133" s="96"/>
      <c r="H133" s="96"/>
    </row>
    <row r="134" spans="1:8" s="127" customFormat="1" ht="15.75" customHeight="1">
      <c r="A134" s="350"/>
      <c r="B134" s="143" t="s">
        <v>1265</v>
      </c>
      <c r="C134" s="128" t="s">
        <v>4249</v>
      </c>
      <c r="D134" s="96"/>
      <c r="E134" s="96"/>
      <c r="F134" s="96"/>
      <c r="H134" s="96"/>
    </row>
    <row r="135" spans="1:8" s="127" customFormat="1" ht="15.75" customHeight="1">
      <c r="A135" s="132" t="s">
        <v>4133</v>
      </c>
      <c r="B135" s="133"/>
      <c r="C135" s="128"/>
      <c r="D135" s="96"/>
      <c r="E135" s="96"/>
      <c r="F135" s="96"/>
      <c r="H135" s="96"/>
    </row>
    <row r="136" spans="1:8" s="127" customFormat="1" ht="15.75" customHeight="1">
      <c r="A136" s="134" t="s">
        <v>1137</v>
      </c>
      <c r="B136" s="134" t="s">
        <v>1138</v>
      </c>
      <c r="C136" s="128"/>
      <c r="D136" s="96"/>
      <c r="E136" s="96"/>
      <c r="F136" s="96"/>
      <c r="H136" s="96"/>
    </row>
    <row r="137" spans="1:8" s="127" customFormat="1" ht="53.25" customHeight="1">
      <c r="A137" s="144" t="s">
        <v>1266</v>
      </c>
      <c r="B137" s="144" t="s">
        <v>1267</v>
      </c>
      <c r="C137" s="128" t="s">
        <v>4250</v>
      </c>
      <c r="D137" s="96"/>
      <c r="E137" s="96"/>
      <c r="F137" s="96"/>
      <c r="H137" s="96"/>
    </row>
    <row r="138" spans="1:8" s="127" customFormat="1" ht="69.75" customHeight="1">
      <c r="A138" s="144" t="s">
        <v>1268</v>
      </c>
      <c r="B138" s="144" t="s">
        <v>1269</v>
      </c>
      <c r="C138" s="128" t="s">
        <v>4251</v>
      </c>
      <c r="D138" s="92"/>
      <c r="E138" s="96"/>
      <c r="F138" s="96"/>
      <c r="H138" s="96"/>
    </row>
    <row r="139" spans="1:8" s="127" customFormat="1" ht="15.75" customHeight="1">
      <c r="A139" s="132" t="s">
        <v>4134</v>
      </c>
      <c r="B139" s="133"/>
      <c r="C139" s="145"/>
      <c r="D139" s="96"/>
      <c r="E139" s="96"/>
      <c r="F139" s="96"/>
      <c r="H139" s="96"/>
    </row>
    <row r="140" spans="1:8" s="127" customFormat="1" ht="15.75" customHeight="1">
      <c r="A140" s="134" t="s">
        <v>1137</v>
      </c>
      <c r="B140" s="134" t="s">
        <v>1138</v>
      </c>
      <c r="C140" s="128"/>
      <c r="D140" s="96"/>
      <c r="E140" s="96"/>
      <c r="F140" s="96"/>
      <c r="H140" s="96"/>
    </row>
    <row r="141" spans="1:8" s="127" customFormat="1" ht="24.75" customHeight="1">
      <c r="A141" s="347" t="s">
        <v>1270</v>
      </c>
      <c r="B141" s="138" t="s">
        <v>1271</v>
      </c>
      <c r="C141" s="128" t="s">
        <v>4252</v>
      </c>
      <c r="D141" s="96"/>
      <c r="E141" s="96"/>
      <c r="F141" s="96"/>
      <c r="H141" s="96"/>
    </row>
    <row r="142" spans="1:8" s="127" customFormat="1" ht="27" customHeight="1">
      <c r="A142" s="347"/>
      <c r="B142" s="138" t="s">
        <v>1272</v>
      </c>
      <c r="C142" s="128" t="s">
        <v>4253</v>
      </c>
      <c r="D142" s="96"/>
      <c r="E142" s="96"/>
      <c r="F142" s="96"/>
      <c r="H142" s="96"/>
    </row>
    <row r="143" spans="1:8" s="127" customFormat="1" ht="37.5" customHeight="1">
      <c r="A143" s="138" t="s">
        <v>1273</v>
      </c>
      <c r="B143" s="138" t="s">
        <v>1274</v>
      </c>
      <c r="C143" s="128" t="s">
        <v>4254</v>
      </c>
      <c r="D143" s="96"/>
      <c r="E143" s="96"/>
      <c r="F143" s="96"/>
      <c r="H143" s="96"/>
    </row>
    <row r="144" spans="1:8" s="127" customFormat="1" ht="38.25" customHeight="1">
      <c r="A144" s="138" t="s">
        <v>1275</v>
      </c>
      <c r="B144" s="138" t="s">
        <v>1276</v>
      </c>
      <c r="C144" s="128" t="s">
        <v>4255</v>
      </c>
      <c r="D144" s="96"/>
      <c r="E144" s="96"/>
      <c r="F144" s="96"/>
      <c r="H144" s="96"/>
    </row>
    <row r="145" spans="1:8" s="127" customFormat="1" ht="15.75" customHeight="1">
      <c r="A145" s="132" t="s">
        <v>4135</v>
      </c>
      <c r="B145" s="133"/>
      <c r="C145" s="128"/>
      <c r="D145" s="96"/>
      <c r="E145" s="96"/>
      <c r="F145" s="96"/>
      <c r="H145" s="96"/>
    </row>
    <row r="146" spans="1:8" s="127" customFormat="1" ht="15.75" customHeight="1">
      <c r="A146" s="134" t="s">
        <v>1137</v>
      </c>
      <c r="B146" s="134" t="s">
        <v>1138</v>
      </c>
      <c r="C146" s="128"/>
      <c r="D146" s="96"/>
      <c r="E146" s="96"/>
      <c r="F146" s="96"/>
      <c r="H146" s="96"/>
    </row>
    <row r="147" spans="1:8" s="127" customFormat="1" ht="52.5" customHeight="1">
      <c r="A147" s="351" t="s">
        <v>1277</v>
      </c>
      <c r="B147" s="146" t="s">
        <v>1278</v>
      </c>
      <c r="C147" s="128" t="s">
        <v>4256</v>
      </c>
      <c r="D147" s="96"/>
      <c r="E147" s="96"/>
      <c r="F147" s="96"/>
      <c r="H147" s="96"/>
    </row>
    <row r="148" spans="1:8" s="127" customFormat="1" ht="41.25" customHeight="1">
      <c r="A148" s="351"/>
      <c r="B148" s="146" t="s">
        <v>1279</v>
      </c>
      <c r="C148" s="128" t="s">
        <v>4257</v>
      </c>
      <c r="D148" s="96"/>
      <c r="E148" s="96"/>
      <c r="F148" s="96"/>
      <c r="H148" s="96"/>
    </row>
    <row r="149" spans="1:8" s="127" customFormat="1" ht="77.25" customHeight="1">
      <c r="A149" s="351" t="s">
        <v>1280</v>
      </c>
      <c r="B149" s="146" t="s">
        <v>1281</v>
      </c>
      <c r="C149" s="128" t="s">
        <v>4258</v>
      </c>
      <c r="D149" s="96"/>
      <c r="E149" s="96"/>
      <c r="F149" s="96"/>
      <c r="H149" s="96"/>
    </row>
    <row r="150" spans="1:8" s="127" customFormat="1" ht="24" customHeight="1">
      <c r="A150" s="351"/>
      <c r="B150" s="146" t="s">
        <v>1282</v>
      </c>
      <c r="C150" s="128" t="s">
        <v>4259</v>
      </c>
      <c r="D150" s="96"/>
      <c r="E150" s="96"/>
      <c r="F150" s="96"/>
      <c r="H150" s="96"/>
    </row>
    <row r="151" spans="1:8" s="127" customFormat="1" ht="80.25" customHeight="1">
      <c r="A151" s="146" t="s">
        <v>1283</v>
      </c>
      <c r="B151" s="146" t="s">
        <v>1284</v>
      </c>
      <c r="C151" s="128" t="s">
        <v>4260</v>
      </c>
      <c r="D151" s="96"/>
      <c r="E151" s="96"/>
      <c r="F151" s="96"/>
      <c r="H151" s="96"/>
    </row>
    <row r="152" spans="1:8" s="127" customFormat="1" ht="65.25" customHeight="1">
      <c r="A152" s="351" t="s">
        <v>1285</v>
      </c>
      <c r="B152" s="146" t="s">
        <v>1286</v>
      </c>
      <c r="C152" s="128" t="s">
        <v>4261</v>
      </c>
      <c r="D152" s="96"/>
      <c r="E152" s="96"/>
      <c r="F152" s="96"/>
      <c r="H152" s="96"/>
    </row>
    <row r="153" spans="1:8" s="127" customFormat="1" ht="15.75" customHeight="1">
      <c r="A153" s="351"/>
      <c r="B153" s="146" t="s">
        <v>1287</v>
      </c>
      <c r="C153" s="128" t="s">
        <v>4261</v>
      </c>
      <c r="D153" s="96"/>
      <c r="E153" s="96"/>
      <c r="F153" s="96"/>
      <c r="H153" s="96"/>
    </row>
    <row r="154" spans="1:8" s="127" customFormat="1" ht="39.75" customHeight="1">
      <c r="A154" s="351"/>
      <c r="B154" s="146" t="s">
        <v>1288</v>
      </c>
      <c r="C154" s="128" t="s">
        <v>4262</v>
      </c>
      <c r="D154" s="96"/>
      <c r="E154" s="96"/>
      <c r="F154" s="96"/>
      <c r="H154" s="96"/>
    </row>
    <row r="155" spans="1:8" s="127" customFormat="1" ht="15.75" customHeight="1">
      <c r="A155" s="351"/>
      <c r="B155" s="146" t="s">
        <v>1289</v>
      </c>
      <c r="C155" s="128" t="s">
        <v>4263</v>
      </c>
      <c r="D155" s="96"/>
      <c r="E155" s="96"/>
      <c r="F155" s="96"/>
      <c r="H155" s="96"/>
    </row>
    <row r="156" spans="1:8" s="127" customFormat="1" ht="15.75" customHeight="1">
      <c r="A156" s="351"/>
      <c r="B156" s="147" t="s">
        <v>1290</v>
      </c>
      <c r="C156" s="128"/>
      <c r="D156" s="96"/>
      <c r="E156" s="96"/>
      <c r="F156" s="96"/>
      <c r="H156" s="96"/>
    </row>
    <row r="157" spans="1:8" s="127" customFormat="1" ht="25.15" customHeight="1">
      <c r="A157" s="351"/>
      <c r="B157" s="146" t="s">
        <v>1291</v>
      </c>
      <c r="C157" s="128" t="s">
        <v>4264</v>
      </c>
      <c r="D157" s="92"/>
      <c r="E157" s="96"/>
      <c r="F157" s="96"/>
      <c r="H157" s="96"/>
    </row>
    <row r="158" spans="1:8" s="127" customFormat="1" ht="43.5" customHeight="1">
      <c r="A158" s="351" t="s">
        <v>1292</v>
      </c>
      <c r="B158" s="146" t="s">
        <v>1293</v>
      </c>
      <c r="C158" s="128" t="s">
        <v>4265</v>
      </c>
      <c r="D158" s="96"/>
      <c r="E158" s="96"/>
      <c r="F158" s="96"/>
      <c r="H158" s="96"/>
    </row>
    <row r="159" spans="1:8" s="127" customFormat="1" ht="33.75" customHeight="1">
      <c r="A159" s="351"/>
      <c r="B159" s="146" t="s">
        <v>1294</v>
      </c>
      <c r="C159" s="128" t="s">
        <v>4266</v>
      </c>
      <c r="D159" s="96"/>
      <c r="E159" s="96"/>
      <c r="F159" s="96"/>
      <c r="H159" s="96"/>
    </row>
    <row r="160" spans="1:8" s="127" customFormat="1" ht="23.25" customHeight="1">
      <c r="A160" s="351" t="s">
        <v>1295</v>
      </c>
      <c r="B160" s="146" t="s">
        <v>1296</v>
      </c>
      <c r="C160" s="128" t="s">
        <v>4267</v>
      </c>
      <c r="D160" s="92"/>
      <c r="E160" s="96"/>
      <c r="F160" s="96"/>
      <c r="H160" s="96"/>
    </row>
    <row r="161" spans="1:8" s="127" customFormat="1" ht="34.15" customHeight="1">
      <c r="A161" s="351"/>
      <c r="B161" s="146" t="s">
        <v>1297</v>
      </c>
      <c r="C161" s="128" t="s">
        <v>4268</v>
      </c>
      <c r="D161" s="96"/>
      <c r="E161" s="96"/>
      <c r="F161" s="96"/>
      <c r="H161" s="96"/>
    </row>
    <row r="162" spans="1:8" s="127" customFormat="1" ht="25.9" customHeight="1">
      <c r="A162" s="349" t="s">
        <v>4145</v>
      </c>
      <c r="B162" s="146" t="s">
        <v>1298</v>
      </c>
      <c r="C162" s="128" t="s">
        <v>4269</v>
      </c>
      <c r="D162" s="96"/>
      <c r="E162" s="96"/>
      <c r="F162" s="96"/>
      <c r="H162" s="96"/>
    </row>
    <row r="163" spans="1:8" s="127" customFormat="1" ht="31.9" customHeight="1">
      <c r="A163" s="349"/>
      <c r="B163" s="146" t="s">
        <v>4146</v>
      </c>
      <c r="C163" s="128" t="s">
        <v>4270</v>
      </c>
      <c r="D163" s="96"/>
      <c r="E163" s="96"/>
      <c r="F163" s="96"/>
      <c r="H163" s="96"/>
    </row>
    <row r="164" spans="1:8" s="127" customFormat="1" ht="29.45" customHeight="1">
      <c r="A164" s="349"/>
      <c r="B164" s="146" t="s">
        <v>4147</v>
      </c>
      <c r="C164" s="128" t="s">
        <v>4271</v>
      </c>
      <c r="D164" s="96"/>
      <c r="E164" s="96"/>
      <c r="F164" s="96"/>
      <c r="H164" s="96"/>
    </row>
    <row r="165" spans="1:8" s="127" customFormat="1" ht="28.9" customHeight="1">
      <c r="A165" s="349"/>
      <c r="B165" s="146" t="s">
        <v>1299</v>
      </c>
      <c r="C165" s="128" t="s">
        <v>4272</v>
      </c>
      <c r="D165" s="96"/>
      <c r="E165" s="96"/>
      <c r="F165" s="96"/>
      <c r="H165" s="96"/>
    </row>
    <row r="166" spans="1:8" s="127" customFormat="1" ht="36.6" customHeight="1">
      <c r="A166" s="349"/>
      <c r="B166" s="146" t="s">
        <v>4148</v>
      </c>
      <c r="C166" s="128" t="s">
        <v>4273</v>
      </c>
      <c r="D166" s="96"/>
      <c r="E166" s="96"/>
      <c r="F166" s="96"/>
      <c r="H166" s="96"/>
    </row>
    <row r="167" spans="1:8" s="127" customFormat="1" ht="25.9" customHeight="1">
      <c r="A167" s="349" t="s">
        <v>4153</v>
      </c>
      <c r="B167" s="146" t="s">
        <v>4149</v>
      </c>
      <c r="C167" s="128" t="s">
        <v>4274</v>
      </c>
      <c r="D167" s="96"/>
      <c r="E167" s="96"/>
      <c r="F167" s="96"/>
      <c r="H167" s="96"/>
    </row>
    <row r="168" spans="1:8" s="127" customFormat="1" ht="31.15" customHeight="1">
      <c r="A168" s="349"/>
      <c r="B168" s="146" t="s">
        <v>4150</v>
      </c>
      <c r="C168" s="128" t="s">
        <v>4275</v>
      </c>
      <c r="D168" s="92"/>
      <c r="E168" s="96"/>
      <c r="F168" s="96"/>
      <c r="H168" s="96"/>
    </row>
    <row r="169" spans="1:8" s="127" customFormat="1" ht="15.75" customHeight="1">
      <c r="A169" s="349"/>
      <c r="B169" s="146" t="s">
        <v>1300</v>
      </c>
      <c r="C169" s="128" t="s">
        <v>4276</v>
      </c>
      <c r="D169" s="92"/>
      <c r="E169" s="96"/>
      <c r="F169" s="96"/>
      <c r="H169" s="96"/>
    </row>
    <row r="170" spans="1:8" s="127" customFormat="1" ht="15.75" customHeight="1">
      <c r="A170" s="349"/>
      <c r="B170" s="146" t="s">
        <v>4151</v>
      </c>
      <c r="C170" s="128" t="s">
        <v>4277</v>
      </c>
      <c r="D170" s="96"/>
      <c r="E170" s="96"/>
      <c r="F170" s="96"/>
      <c r="H170" s="96"/>
    </row>
    <row r="171" spans="1:8" s="127" customFormat="1" ht="15.75" customHeight="1">
      <c r="A171" s="349"/>
      <c r="B171" s="146" t="s">
        <v>4152</v>
      </c>
      <c r="C171" s="128" t="s">
        <v>4278</v>
      </c>
      <c r="D171" s="96"/>
      <c r="E171" s="96"/>
      <c r="F171" s="96"/>
      <c r="H171" s="96"/>
    </row>
    <row r="172" spans="1:8" s="127" customFormat="1" ht="15.75" customHeight="1">
      <c r="A172" s="146" t="s">
        <v>1301</v>
      </c>
      <c r="B172" s="146" t="s">
        <v>1302</v>
      </c>
      <c r="C172" s="128" t="s">
        <v>4279</v>
      </c>
      <c r="D172" s="96"/>
      <c r="E172" s="96"/>
      <c r="F172" s="96"/>
      <c r="H172" s="96"/>
    </row>
    <row r="173" spans="1:8" s="127" customFormat="1" ht="15.75" customHeight="1">
      <c r="A173" s="147" t="s">
        <v>1303</v>
      </c>
      <c r="B173" s="147" t="s">
        <v>1304</v>
      </c>
      <c r="C173" s="128"/>
      <c r="D173" s="96"/>
      <c r="E173" s="96"/>
      <c r="F173" s="96"/>
      <c r="H173" s="96"/>
    </row>
    <row r="174" spans="1:8" s="127" customFormat="1" ht="15.75" customHeight="1">
      <c r="A174" s="147" t="s">
        <v>1305</v>
      </c>
      <c r="B174" s="146" t="s">
        <v>1306</v>
      </c>
      <c r="C174" s="128" t="s">
        <v>4280</v>
      </c>
      <c r="D174" s="96"/>
      <c r="E174" s="96"/>
      <c r="F174" s="96"/>
      <c r="H174" s="96"/>
    </row>
    <row r="175" spans="1:8" s="127" customFormat="1" ht="15.75" customHeight="1">
      <c r="A175" s="147" t="s">
        <v>1307</v>
      </c>
      <c r="B175" s="147" t="s">
        <v>1308</v>
      </c>
      <c r="C175" s="128"/>
      <c r="D175" s="96"/>
      <c r="E175" s="96"/>
      <c r="F175" s="96"/>
      <c r="H175" s="96"/>
    </row>
    <row r="176" spans="1:8" s="127" customFormat="1" ht="15.75" customHeight="1">
      <c r="A176" s="147"/>
      <c r="B176" s="147" t="s">
        <v>1309</v>
      </c>
      <c r="C176" s="128"/>
      <c r="D176" s="96"/>
      <c r="E176" s="96"/>
      <c r="F176" s="96"/>
      <c r="H176" s="96"/>
    </row>
    <row r="177" spans="1:8" s="127" customFormat="1" ht="15.75" customHeight="1">
      <c r="A177" s="147"/>
      <c r="B177" s="146" t="s">
        <v>1310</v>
      </c>
      <c r="C177" s="128" t="s">
        <v>4281</v>
      </c>
      <c r="D177" s="96"/>
      <c r="E177" s="96"/>
      <c r="F177" s="96"/>
      <c r="H177" s="96"/>
    </row>
    <row r="178" spans="1:8" s="127" customFormat="1" ht="15.75" customHeight="1">
      <c r="A178" s="147"/>
      <c r="B178" s="147" t="s">
        <v>1311</v>
      </c>
      <c r="C178" s="137"/>
      <c r="D178" s="96"/>
      <c r="E178" s="96"/>
      <c r="F178" s="96"/>
      <c r="H178" s="96"/>
    </row>
    <row r="179" spans="1:8" s="127" customFormat="1" ht="15.75" customHeight="1">
      <c r="A179" s="147"/>
      <c r="B179" s="146" t="s">
        <v>1312</v>
      </c>
      <c r="C179" s="128" t="s">
        <v>4282</v>
      </c>
      <c r="D179" s="96"/>
      <c r="E179" s="96"/>
      <c r="F179" s="96"/>
      <c r="H179" s="96"/>
    </row>
    <row r="180" spans="1:8" s="127" customFormat="1" ht="15.75" customHeight="1">
      <c r="A180" s="147"/>
      <c r="B180" s="147" t="s">
        <v>1313</v>
      </c>
      <c r="C180" s="128"/>
      <c r="D180" s="96"/>
      <c r="E180" s="96"/>
      <c r="F180" s="96"/>
      <c r="H180" s="96"/>
    </row>
    <row r="181" spans="1:8" s="127" customFormat="1" ht="15.75" customHeight="1">
      <c r="A181" s="147"/>
      <c r="B181" s="146" t="s">
        <v>1314</v>
      </c>
      <c r="C181" s="128" t="s">
        <v>4283</v>
      </c>
      <c r="D181" s="96"/>
      <c r="E181" s="96"/>
      <c r="F181" s="96"/>
      <c r="H181" s="96"/>
    </row>
    <row r="182" spans="1:8" s="127" customFormat="1" ht="15.75" customHeight="1">
      <c r="A182" s="147"/>
      <c r="B182" s="147" t="s">
        <v>1315</v>
      </c>
      <c r="C182" s="128"/>
      <c r="D182" s="96"/>
      <c r="E182" s="96"/>
      <c r="F182" s="96"/>
      <c r="H182" s="96"/>
    </row>
    <row r="183" spans="1:8" s="127" customFormat="1" ht="15.75" customHeight="1">
      <c r="A183" s="147"/>
      <c r="B183" s="147" t="s">
        <v>1316</v>
      </c>
      <c r="C183" s="128"/>
      <c r="D183" s="96"/>
      <c r="E183" s="96"/>
      <c r="F183" s="96"/>
      <c r="H183" s="96"/>
    </row>
    <row r="184" spans="1:8" s="127" customFormat="1" ht="15.75" customHeight="1">
      <c r="A184" s="147"/>
      <c r="B184" s="146" t="s">
        <v>1317</v>
      </c>
      <c r="C184" s="128" t="s">
        <v>4284</v>
      </c>
      <c r="D184" s="96"/>
      <c r="E184" s="96"/>
      <c r="F184" s="96"/>
      <c r="H184" s="96"/>
    </row>
    <row r="185" spans="1:8" s="127" customFormat="1" ht="15.75" customHeight="1">
      <c r="A185" s="147"/>
      <c r="B185" s="147" t="s">
        <v>1318</v>
      </c>
      <c r="C185" s="128"/>
      <c r="D185" s="92"/>
      <c r="E185" s="96"/>
      <c r="F185" s="96"/>
      <c r="H185" s="96"/>
    </row>
    <row r="186" spans="1:8" s="127" customFormat="1" ht="15.75" customHeight="1">
      <c r="A186" s="147"/>
      <c r="B186" s="147" t="s">
        <v>1319</v>
      </c>
      <c r="C186" s="128"/>
      <c r="D186" s="96"/>
      <c r="E186" s="96"/>
      <c r="F186" s="96"/>
      <c r="H186" s="96"/>
    </row>
    <row r="187" spans="1:8" s="127" customFormat="1" ht="15.75" customHeight="1">
      <c r="A187" s="147"/>
      <c r="B187" s="146" t="s">
        <v>1320</v>
      </c>
      <c r="C187" s="128" t="s">
        <v>4285</v>
      </c>
      <c r="D187" s="96"/>
      <c r="E187" s="96"/>
      <c r="F187" s="96"/>
      <c r="H187" s="96"/>
    </row>
    <row r="188" spans="1:8" s="127" customFormat="1" ht="15.75" customHeight="1">
      <c r="A188" s="147"/>
      <c r="B188" s="147" t="s">
        <v>1321</v>
      </c>
      <c r="C188" s="128"/>
      <c r="D188" s="96"/>
      <c r="E188" s="96"/>
      <c r="F188" s="96"/>
      <c r="H188" s="96"/>
    </row>
    <row r="189" spans="1:8" s="127" customFormat="1" ht="15.75" customHeight="1">
      <c r="A189" s="147"/>
      <c r="B189" s="146" t="s">
        <v>1322</v>
      </c>
      <c r="C189" s="128" t="s">
        <v>4286</v>
      </c>
      <c r="D189" s="96"/>
      <c r="E189" s="96"/>
      <c r="F189" s="96"/>
      <c r="H189" s="96"/>
    </row>
    <row r="190" spans="1:8" s="127" customFormat="1" ht="15.75" customHeight="1">
      <c r="A190" s="147"/>
      <c r="B190" s="147" t="s">
        <v>1323</v>
      </c>
      <c r="C190" s="128"/>
      <c r="D190" s="96"/>
      <c r="E190" s="96"/>
      <c r="F190" s="96"/>
      <c r="H190" s="96"/>
    </row>
    <row r="191" spans="1:8" s="127" customFormat="1" ht="15.75" customHeight="1">
      <c r="A191" s="147"/>
      <c r="B191" s="146" t="s">
        <v>1324</v>
      </c>
      <c r="C191" s="128" t="s">
        <v>4287</v>
      </c>
      <c r="D191" s="96"/>
      <c r="E191" s="96"/>
      <c r="F191" s="96"/>
      <c r="H191" s="96"/>
    </row>
    <row r="192" spans="1:8" s="127" customFormat="1" ht="15.75" customHeight="1">
      <c r="A192" s="147"/>
      <c r="B192" s="147" t="s">
        <v>1325</v>
      </c>
      <c r="C192" s="128"/>
      <c r="D192" s="96"/>
      <c r="E192" s="96"/>
      <c r="F192" s="96"/>
      <c r="H192" s="96"/>
    </row>
    <row r="193" spans="1:8" s="127" customFormat="1" ht="15.75" customHeight="1">
      <c r="A193" s="147"/>
      <c r="B193" s="147" t="s">
        <v>1326</v>
      </c>
      <c r="C193" s="128"/>
      <c r="D193" s="96"/>
      <c r="E193" s="96"/>
      <c r="F193" s="96"/>
      <c r="H193" s="96"/>
    </row>
    <row r="194" spans="1:8" s="127" customFormat="1" ht="15.75" customHeight="1">
      <c r="A194" s="147"/>
      <c r="B194" s="146" t="s">
        <v>1327</v>
      </c>
      <c r="C194" s="128" t="s">
        <v>4288</v>
      </c>
      <c r="D194" s="96"/>
      <c r="E194" s="96"/>
      <c r="F194" s="96"/>
      <c r="H194" s="96"/>
    </row>
    <row r="195" spans="1:8" s="127" customFormat="1" ht="15.75" customHeight="1">
      <c r="A195" s="147"/>
      <c r="B195" s="147" t="s">
        <v>1328</v>
      </c>
      <c r="C195" s="128"/>
      <c r="D195" s="96"/>
      <c r="E195" s="96"/>
      <c r="F195" s="96"/>
      <c r="H195" s="96"/>
    </row>
    <row r="196" spans="1:8" s="127" customFormat="1" ht="15.75" customHeight="1">
      <c r="A196" s="147"/>
      <c r="B196" s="147" t="s">
        <v>1329</v>
      </c>
      <c r="C196" s="128"/>
      <c r="D196" s="92"/>
      <c r="E196" s="96"/>
      <c r="F196" s="96"/>
      <c r="H196" s="96"/>
    </row>
    <row r="197" spans="1:8" s="127" customFormat="1" ht="15.75" customHeight="1">
      <c r="A197" s="147"/>
      <c r="B197" s="146" t="s">
        <v>1330</v>
      </c>
      <c r="C197" s="128" t="s">
        <v>4289</v>
      </c>
      <c r="D197" s="96"/>
      <c r="E197" s="96"/>
      <c r="F197" s="96"/>
      <c r="H197" s="96"/>
    </row>
    <row r="198" spans="1:8" s="127" customFormat="1" ht="15.75" customHeight="1">
      <c r="A198" s="147"/>
      <c r="B198" s="147" t="s">
        <v>1331</v>
      </c>
      <c r="C198" s="128"/>
      <c r="D198" s="96"/>
      <c r="E198" s="96"/>
      <c r="F198" s="96"/>
      <c r="H198" s="96"/>
    </row>
    <row r="199" spans="1:8" s="127" customFormat="1" ht="15.75" customHeight="1">
      <c r="A199" s="146" t="s">
        <v>1332</v>
      </c>
      <c r="B199" s="146" t="s">
        <v>1333</v>
      </c>
      <c r="C199" s="128" t="s">
        <v>4290</v>
      </c>
      <c r="D199" s="96"/>
      <c r="E199" s="96"/>
      <c r="F199" s="96"/>
      <c r="H199" s="96"/>
    </row>
    <row r="200" spans="1:8" s="127" customFormat="1" ht="15.75" customHeight="1">
      <c r="A200" s="147" t="s">
        <v>1334</v>
      </c>
      <c r="B200" s="147" t="s">
        <v>1335</v>
      </c>
      <c r="C200" s="128"/>
      <c r="D200" s="96"/>
      <c r="E200" s="96"/>
      <c r="F200" s="96"/>
      <c r="H200" s="96"/>
    </row>
    <row r="201" spans="1:8" s="127" customFormat="1" ht="15.75" customHeight="1">
      <c r="A201" s="147" t="s">
        <v>1336</v>
      </c>
      <c r="B201" s="147" t="s">
        <v>1337</v>
      </c>
      <c r="C201" s="128"/>
      <c r="D201" s="96"/>
      <c r="E201" s="96"/>
      <c r="F201" s="96"/>
      <c r="H201" s="96"/>
    </row>
    <row r="202" spans="1:8" s="127" customFormat="1" ht="15.75" customHeight="1">
      <c r="A202" s="147" t="s">
        <v>1338</v>
      </c>
      <c r="B202" s="147" t="s">
        <v>1339</v>
      </c>
      <c r="C202" s="128"/>
      <c r="D202" s="96"/>
      <c r="E202" s="96"/>
      <c r="F202" s="96"/>
      <c r="H202" s="96"/>
    </row>
    <row r="203" spans="1:8" s="127" customFormat="1" ht="28.5" customHeight="1">
      <c r="A203" s="132" t="s">
        <v>4136</v>
      </c>
      <c r="B203" s="133"/>
      <c r="C203" s="128"/>
      <c r="D203" s="96"/>
      <c r="E203" s="96"/>
      <c r="F203" s="96"/>
      <c r="H203" s="96"/>
    </row>
    <row r="204" spans="1:8" s="127" customFormat="1" ht="15.75" customHeight="1">
      <c r="A204" s="134" t="s">
        <v>1137</v>
      </c>
      <c r="B204" s="134" t="s">
        <v>1138</v>
      </c>
      <c r="C204" s="128"/>
      <c r="D204" s="96"/>
      <c r="E204" s="96"/>
      <c r="F204" s="96"/>
      <c r="H204" s="96"/>
    </row>
    <row r="205" spans="1:8" s="127" customFormat="1" ht="15.75" customHeight="1">
      <c r="A205" s="148" t="s">
        <v>1340</v>
      </c>
      <c r="B205" s="148" t="s">
        <v>1341</v>
      </c>
      <c r="C205" s="128" t="s">
        <v>4291</v>
      </c>
      <c r="D205" s="96"/>
      <c r="E205" s="96"/>
      <c r="F205" s="96"/>
      <c r="H205" s="96"/>
    </row>
    <row r="206" spans="1:8" s="127" customFormat="1" ht="15.75" customHeight="1">
      <c r="A206" s="147" t="s">
        <v>1342</v>
      </c>
      <c r="B206" s="148" t="s">
        <v>1343</v>
      </c>
      <c r="C206" s="128" t="s">
        <v>4292</v>
      </c>
      <c r="D206" s="96"/>
      <c r="E206" s="96"/>
      <c r="F206" s="96"/>
      <c r="H206" s="96"/>
    </row>
    <row r="207" spans="1:8" s="127" customFormat="1" ht="15.75" customHeight="1">
      <c r="A207" s="147" t="s">
        <v>1344</v>
      </c>
      <c r="B207" s="147" t="s">
        <v>1345</v>
      </c>
      <c r="C207" s="128"/>
      <c r="F207" s="96"/>
      <c r="H207" s="96"/>
    </row>
    <row r="208" spans="1:8" s="127" customFormat="1" ht="15.75" customHeight="1">
      <c r="A208" s="147" t="s">
        <v>1346</v>
      </c>
      <c r="B208" s="148" t="s">
        <v>1347</v>
      </c>
      <c r="C208" s="128" t="s">
        <v>4293</v>
      </c>
      <c r="H208" s="96"/>
    </row>
    <row r="209" spans="1:8" s="127" customFormat="1" ht="15.75" customHeight="1">
      <c r="A209" s="147" t="s">
        <v>1348</v>
      </c>
      <c r="B209" s="147" t="s">
        <v>1349</v>
      </c>
      <c r="C209" s="128"/>
      <c r="H209" s="96"/>
    </row>
    <row r="210" spans="1:8" s="127" customFormat="1" ht="15.75" customHeight="1">
      <c r="A210" s="147" t="s">
        <v>1350</v>
      </c>
      <c r="B210" s="148" t="s">
        <v>1351</v>
      </c>
      <c r="C210" s="128" t="s">
        <v>4294</v>
      </c>
      <c r="H210" s="96"/>
    </row>
    <row r="211" spans="1:8" s="127" customFormat="1" ht="15.75" customHeight="1">
      <c r="A211" s="147"/>
      <c r="B211" s="147" t="s">
        <v>1352</v>
      </c>
      <c r="C211" s="128"/>
      <c r="H211" s="96"/>
    </row>
    <row r="212" spans="1:8" s="127" customFormat="1" ht="15.75" customHeight="1">
      <c r="A212" s="148" t="s">
        <v>1353</v>
      </c>
      <c r="B212" s="148" t="s">
        <v>1354</v>
      </c>
      <c r="C212" s="128" t="s">
        <v>4295</v>
      </c>
      <c r="H212" s="96"/>
    </row>
    <row r="213" spans="1:8" s="127" customFormat="1" ht="15.75" customHeight="1">
      <c r="A213" s="147" t="s">
        <v>1355</v>
      </c>
      <c r="B213" s="147" t="s">
        <v>1356</v>
      </c>
      <c r="C213" s="128"/>
      <c r="H213" s="96"/>
    </row>
    <row r="214" spans="1:8" s="127" customFormat="1" ht="15.75" customHeight="1">
      <c r="A214" s="147" t="s">
        <v>1357</v>
      </c>
      <c r="B214" s="148" t="s">
        <v>1358</v>
      </c>
      <c r="C214" s="128" t="s">
        <v>4296</v>
      </c>
      <c r="H214" s="96"/>
    </row>
    <row r="215" spans="1:8" s="127" customFormat="1" ht="15.75" customHeight="1">
      <c r="A215" s="147"/>
      <c r="B215" s="148" t="s">
        <v>1359</v>
      </c>
      <c r="C215" s="128" t="s">
        <v>4297</v>
      </c>
      <c r="H215" s="96"/>
    </row>
    <row r="216" spans="1:8" s="127" customFormat="1" ht="15.75" customHeight="1">
      <c r="A216" s="147"/>
      <c r="B216" s="148" t="s">
        <v>1360</v>
      </c>
      <c r="C216" s="128" t="s">
        <v>4298</v>
      </c>
      <c r="H216" s="96"/>
    </row>
    <row r="217" spans="1:8" s="127" customFormat="1" ht="15.75" customHeight="1">
      <c r="A217" s="147"/>
      <c r="B217" s="147" t="s">
        <v>1361</v>
      </c>
      <c r="C217" s="128"/>
      <c r="H217" s="96"/>
    </row>
    <row r="218" spans="1:8" s="127" customFormat="1" ht="15.75" customHeight="1">
      <c r="A218" s="147"/>
      <c r="B218" s="148" t="s">
        <v>1362</v>
      </c>
      <c r="C218" s="128" t="s">
        <v>4299</v>
      </c>
      <c r="H218" s="96"/>
    </row>
    <row r="219" spans="1:8" s="127" customFormat="1" ht="15.75" customHeight="1">
      <c r="A219" s="147"/>
      <c r="B219" s="148" t="s">
        <v>1363</v>
      </c>
      <c r="C219" s="128" t="s">
        <v>4300</v>
      </c>
      <c r="D219" s="96"/>
      <c r="E219" s="96"/>
      <c r="H219" s="96"/>
    </row>
    <row r="220" spans="1:8" s="127" customFormat="1" ht="15.75" customHeight="1">
      <c r="A220" s="147"/>
      <c r="B220" s="148" t="s">
        <v>1364</v>
      </c>
      <c r="C220" s="128" t="s">
        <v>4301</v>
      </c>
      <c r="H220" s="96"/>
    </row>
    <row r="221" spans="1:8" s="127" customFormat="1" ht="15.75" customHeight="1">
      <c r="A221" s="148" t="s">
        <v>1365</v>
      </c>
      <c r="B221" s="148" t="s">
        <v>1366</v>
      </c>
      <c r="C221" s="128" t="s">
        <v>4302</v>
      </c>
      <c r="H221" s="96"/>
    </row>
    <row r="222" spans="1:8" s="127" customFormat="1" ht="15.75" customHeight="1">
      <c r="A222" s="147" t="s">
        <v>1367</v>
      </c>
      <c r="B222" s="147" t="s">
        <v>1368</v>
      </c>
      <c r="C222" s="128"/>
      <c r="H222" s="96"/>
    </row>
    <row r="223" spans="1:8" s="127" customFormat="1" ht="15.75" customHeight="1">
      <c r="A223" s="147" t="s">
        <v>1369</v>
      </c>
      <c r="B223" s="148" t="s">
        <v>1370</v>
      </c>
      <c r="C223" s="128" t="s">
        <v>4303</v>
      </c>
      <c r="H223" s="96"/>
    </row>
    <row r="224" spans="1:8" s="127" customFormat="1" ht="15.75" customHeight="1">
      <c r="A224" s="147" t="s">
        <v>1371</v>
      </c>
      <c r="B224" s="147" t="s">
        <v>1372</v>
      </c>
      <c r="C224" s="128"/>
      <c r="H224" s="96"/>
    </row>
    <row r="225" spans="1:8" s="127" customFormat="1" ht="15.75" customHeight="1">
      <c r="A225" s="147" t="s">
        <v>1373</v>
      </c>
      <c r="B225" s="148" t="s">
        <v>1374</v>
      </c>
      <c r="C225" s="128" t="s">
        <v>4304</v>
      </c>
      <c r="H225" s="96"/>
    </row>
    <row r="226" spans="1:8" s="127" customFormat="1" ht="15.75" customHeight="1">
      <c r="A226" s="147"/>
      <c r="B226" s="147" t="s">
        <v>1375</v>
      </c>
      <c r="C226" s="128"/>
      <c r="H226" s="96"/>
    </row>
    <row r="227" spans="1:8" s="127" customFormat="1" ht="15.75" customHeight="1">
      <c r="A227" s="147"/>
      <c r="B227" s="147" t="s">
        <v>1376</v>
      </c>
      <c r="C227" s="128"/>
      <c r="H227" s="96"/>
    </row>
    <row r="228" spans="1:8" s="127" customFormat="1" ht="15.75" customHeight="1">
      <c r="A228" s="148" t="s">
        <v>1377</v>
      </c>
      <c r="B228" s="148" t="s">
        <v>1378</v>
      </c>
      <c r="C228" s="128" t="s">
        <v>4305</v>
      </c>
      <c r="H228" s="96"/>
    </row>
    <row r="229" spans="1:8" s="127" customFormat="1" ht="15.75" customHeight="1">
      <c r="A229" s="147" t="s">
        <v>1379</v>
      </c>
      <c r="B229" s="147" t="s">
        <v>1380</v>
      </c>
      <c r="C229" s="128"/>
      <c r="H229" s="96"/>
    </row>
    <row r="230" spans="1:8" s="127" customFormat="1" ht="15.75" customHeight="1">
      <c r="A230" s="147" t="s">
        <v>1381</v>
      </c>
      <c r="B230" s="147"/>
      <c r="C230" s="137"/>
      <c r="H230" s="96"/>
    </row>
    <row r="231" spans="1:8" s="127" customFormat="1" ht="15.75" customHeight="1">
      <c r="A231" s="147" t="s">
        <v>1382</v>
      </c>
      <c r="B231" s="147"/>
      <c r="C231" s="128"/>
      <c r="H231" s="96"/>
    </row>
    <row r="232" spans="1:8" s="127" customFormat="1" ht="15.75" customHeight="1">
      <c r="A232" s="147" t="s">
        <v>1383</v>
      </c>
      <c r="B232" s="147"/>
      <c r="C232" s="128"/>
      <c r="H232" s="96"/>
    </row>
    <row r="233" spans="1:8" s="127" customFormat="1" ht="15.75" customHeight="1">
      <c r="A233" s="147" t="s">
        <v>1384</v>
      </c>
      <c r="B233" s="147"/>
      <c r="C233" s="128"/>
      <c r="H233" s="96"/>
    </row>
    <row r="234" spans="1:8" s="127" customFormat="1" ht="15.75" customHeight="1">
      <c r="A234" s="147" t="s">
        <v>1385</v>
      </c>
      <c r="B234" s="147"/>
      <c r="C234" s="128"/>
      <c r="H234" s="96"/>
    </row>
    <row r="235" spans="1:8" s="127" customFormat="1" ht="15.75" customHeight="1">
      <c r="A235" s="148" t="s">
        <v>1386</v>
      </c>
      <c r="B235" s="148" t="s">
        <v>1387</v>
      </c>
      <c r="C235" s="128" t="s">
        <v>4306</v>
      </c>
      <c r="H235" s="96"/>
    </row>
    <row r="236" spans="1:8" s="127" customFormat="1" ht="15.75" customHeight="1">
      <c r="A236" s="147" t="s">
        <v>1388</v>
      </c>
      <c r="B236" s="147" t="s">
        <v>1389</v>
      </c>
      <c r="C236" s="128"/>
      <c r="H236" s="96"/>
    </row>
    <row r="237" spans="1:8" s="127" customFormat="1" ht="15.75" customHeight="1">
      <c r="A237" s="147" t="s">
        <v>1390</v>
      </c>
      <c r="B237" s="147" t="s">
        <v>1391</v>
      </c>
      <c r="C237" s="128"/>
      <c r="H237" s="96"/>
    </row>
    <row r="238" spans="1:8" s="127" customFormat="1" ht="15.75" customHeight="1">
      <c r="A238" s="147" t="s">
        <v>1392</v>
      </c>
      <c r="B238" s="148" t="s">
        <v>1393</v>
      </c>
      <c r="C238" s="128" t="s">
        <v>4307</v>
      </c>
      <c r="H238" s="96"/>
    </row>
    <row r="239" spans="1:8" s="127" customFormat="1" ht="15.75" customHeight="1">
      <c r="A239" s="147" t="s">
        <v>1394</v>
      </c>
      <c r="B239" s="147" t="s">
        <v>1395</v>
      </c>
      <c r="C239" s="128"/>
      <c r="H239" s="96"/>
    </row>
    <row r="240" spans="1:8" s="127" customFormat="1" ht="15.75" customHeight="1">
      <c r="A240" s="147" t="s">
        <v>1396</v>
      </c>
      <c r="B240" s="147" t="s">
        <v>1397</v>
      </c>
      <c r="C240" s="128"/>
      <c r="H240" s="96"/>
    </row>
    <row r="241" spans="1:8" s="127" customFormat="1" ht="15.75" customHeight="1">
      <c r="A241" s="147" t="s">
        <v>1398</v>
      </c>
      <c r="B241" s="147"/>
      <c r="C241" s="128"/>
      <c r="H241" s="96"/>
    </row>
    <row r="242" spans="1:8" s="127" customFormat="1" ht="15.75" customHeight="1">
      <c r="A242" s="147" t="s">
        <v>1399</v>
      </c>
      <c r="B242" s="147"/>
      <c r="C242" s="128"/>
      <c r="D242" s="96"/>
      <c r="E242" s="96"/>
      <c r="F242" s="96"/>
      <c r="H242" s="96"/>
    </row>
    <row r="243" spans="1:8" s="127" customFormat="1" ht="15.75" customHeight="1">
      <c r="A243" s="147" t="s">
        <v>1400</v>
      </c>
      <c r="B243" s="147"/>
      <c r="C243" s="128"/>
      <c r="D243" s="96"/>
      <c r="E243" s="96"/>
      <c r="F243" s="96"/>
      <c r="H243" s="96"/>
    </row>
    <row r="244" spans="1:8" s="127" customFormat="1" ht="15.75" customHeight="1">
      <c r="A244" s="148" t="s">
        <v>1401</v>
      </c>
      <c r="B244" s="148" t="s">
        <v>1402</v>
      </c>
      <c r="C244" s="128" t="s">
        <v>4308</v>
      </c>
      <c r="D244" s="96"/>
      <c r="H244" s="96"/>
    </row>
    <row r="245" spans="1:8" s="127" customFormat="1" ht="15.75" customHeight="1">
      <c r="A245" s="147" t="s">
        <v>1403</v>
      </c>
      <c r="B245" s="147" t="s">
        <v>1404</v>
      </c>
      <c r="C245" s="128"/>
      <c r="D245" s="96"/>
      <c r="H245" s="96"/>
    </row>
    <row r="246" spans="1:8" s="127" customFormat="1" ht="15.75" customHeight="1">
      <c r="A246" s="147" t="s">
        <v>1405</v>
      </c>
      <c r="B246" s="147" t="s">
        <v>1406</v>
      </c>
      <c r="C246" s="128"/>
      <c r="D246" s="96"/>
      <c r="H246" s="96"/>
    </row>
    <row r="247" spans="1:8" s="127" customFormat="1" ht="15.75" customHeight="1">
      <c r="A247" s="147" t="s">
        <v>1407</v>
      </c>
      <c r="B247" s="147" t="s">
        <v>1408</v>
      </c>
      <c r="C247" s="137"/>
      <c r="D247" s="96"/>
      <c r="H247" s="96"/>
    </row>
    <row r="248" spans="1:8" s="127" customFormat="1" ht="15.75" customHeight="1">
      <c r="A248" s="147" t="s">
        <v>1409</v>
      </c>
      <c r="B248" s="147" t="s">
        <v>1410</v>
      </c>
      <c r="C248" s="128"/>
      <c r="D248" s="96"/>
      <c r="H248" s="96"/>
    </row>
    <row r="249" spans="1:8" s="127" customFormat="1" ht="15.75" customHeight="1">
      <c r="A249" s="147" t="s">
        <v>1411</v>
      </c>
      <c r="B249" s="147"/>
      <c r="C249" s="128"/>
      <c r="D249" s="96"/>
      <c r="H249" s="96"/>
    </row>
    <row r="250" spans="1:8" s="127" customFormat="1" ht="15.75" customHeight="1">
      <c r="A250" s="148" t="s">
        <v>1412</v>
      </c>
      <c r="B250" s="148" t="s">
        <v>1413</v>
      </c>
      <c r="C250" s="128" t="s">
        <v>4309</v>
      </c>
      <c r="D250" s="96"/>
      <c r="H250" s="96"/>
    </row>
    <row r="251" spans="1:8" s="127" customFormat="1" ht="15.75" customHeight="1">
      <c r="A251" s="147" t="s">
        <v>1414</v>
      </c>
      <c r="B251" s="147" t="s">
        <v>1415</v>
      </c>
      <c r="C251" s="128"/>
      <c r="D251" s="96"/>
      <c r="H251" s="96"/>
    </row>
    <row r="252" spans="1:8" s="127" customFormat="1" ht="15.75" customHeight="1">
      <c r="A252" s="147" t="s">
        <v>1416</v>
      </c>
      <c r="B252" s="147" t="s">
        <v>1417</v>
      </c>
      <c r="C252" s="128"/>
      <c r="D252" s="96"/>
      <c r="H252" s="96"/>
    </row>
    <row r="253" spans="1:8" s="127" customFormat="1" ht="15.75" customHeight="1">
      <c r="A253" s="147" t="s">
        <v>1418</v>
      </c>
      <c r="B253" s="147"/>
      <c r="C253" s="128"/>
      <c r="D253" s="96"/>
      <c r="H253" s="96"/>
    </row>
    <row r="254" spans="1:8" s="127" customFormat="1" ht="15.75" customHeight="1">
      <c r="A254" s="147" t="s">
        <v>1419</v>
      </c>
      <c r="B254" s="147"/>
      <c r="C254" s="128"/>
      <c r="D254" s="96"/>
      <c r="H254" s="96"/>
    </row>
    <row r="255" spans="1:8" s="127" customFormat="1" ht="15.75" customHeight="1">
      <c r="A255" s="132" t="s">
        <v>4137</v>
      </c>
      <c r="B255" s="133"/>
      <c r="C255" s="128"/>
      <c r="D255" s="96"/>
      <c r="H255" s="96"/>
    </row>
    <row r="256" spans="1:8" s="127" customFormat="1" ht="15.75" customHeight="1">
      <c r="A256" s="134" t="s">
        <v>1137</v>
      </c>
      <c r="B256" s="134" t="s">
        <v>1138</v>
      </c>
      <c r="C256" s="128"/>
      <c r="D256" s="96"/>
      <c r="H256" s="96"/>
    </row>
    <row r="257" spans="1:8" s="127" customFormat="1" ht="15.75" customHeight="1">
      <c r="A257" s="142" t="s">
        <v>1420</v>
      </c>
      <c r="B257" s="142" t="s">
        <v>1421</v>
      </c>
      <c r="C257" s="128" t="s">
        <v>4310</v>
      </c>
      <c r="D257" s="96"/>
      <c r="H257" s="96"/>
    </row>
    <row r="258" spans="1:8" s="127" customFormat="1" ht="15.75" customHeight="1">
      <c r="A258" s="147" t="s">
        <v>1422</v>
      </c>
      <c r="B258" s="147" t="s">
        <v>1423</v>
      </c>
      <c r="C258" s="128"/>
      <c r="D258" s="96"/>
      <c r="H258" s="96"/>
    </row>
    <row r="259" spans="1:8" s="127" customFormat="1" ht="15.75" customHeight="1">
      <c r="A259" s="147" t="s">
        <v>1424</v>
      </c>
      <c r="B259" s="147" t="s">
        <v>1425</v>
      </c>
      <c r="C259" s="128"/>
      <c r="D259" s="96"/>
      <c r="H259" s="96"/>
    </row>
    <row r="260" spans="1:8" s="127" customFormat="1" ht="15.75" customHeight="1">
      <c r="A260" s="147" t="s">
        <v>1426</v>
      </c>
      <c r="B260" s="147"/>
      <c r="C260" s="128"/>
      <c r="D260" s="96"/>
      <c r="H260" s="96"/>
    </row>
    <row r="261" spans="1:8" s="127" customFormat="1" ht="15.75" customHeight="1">
      <c r="A261" s="142" t="s">
        <v>1427</v>
      </c>
      <c r="B261" s="142" t="s">
        <v>1428</v>
      </c>
      <c r="C261" s="128" t="s">
        <v>4311</v>
      </c>
      <c r="D261" s="96"/>
      <c r="H261" s="96"/>
    </row>
    <row r="262" spans="1:8" s="127" customFormat="1" ht="15.75" customHeight="1">
      <c r="A262" s="147" t="s">
        <v>1429</v>
      </c>
      <c r="B262" s="147" t="s">
        <v>1430</v>
      </c>
      <c r="C262" s="128"/>
      <c r="D262" s="96"/>
      <c r="H262" s="96"/>
    </row>
    <row r="263" spans="1:8" s="127" customFormat="1" ht="15.75" customHeight="1">
      <c r="A263" s="147" t="s">
        <v>1431</v>
      </c>
      <c r="B263" s="147" t="s">
        <v>1432</v>
      </c>
      <c r="C263" s="128"/>
      <c r="D263" s="96"/>
      <c r="H263" s="96"/>
    </row>
    <row r="264" spans="1:8" s="127" customFormat="1" ht="15.75" customHeight="1">
      <c r="A264" s="147" t="s">
        <v>1433</v>
      </c>
      <c r="B264" s="147" t="s">
        <v>1434</v>
      </c>
      <c r="C264" s="128"/>
      <c r="D264" s="96"/>
      <c r="H264" s="96"/>
    </row>
    <row r="265" spans="1:8" s="127" customFormat="1" ht="15.75" customHeight="1">
      <c r="A265" s="147" t="s">
        <v>1435</v>
      </c>
      <c r="B265" s="147" t="s">
        <v>1436</v>
      </c>
      <c r="C265" s="128"/>
      <c r="D265" s="96"/>
      <c r="H265" s="96"/>
    </row>
    <row r="266" spans="1:8" s="127" customFormat="1" ht="15.75" customHeight="1">
      <c r="A266" s="147"/>
      <c r="B266" s="147" t="s">
        <v>1437</v>
      </c>
      <c r="C266" s="128"/>
      <c r="D266" s="96"/>
      <c r="H266" s="96"/>
    </row>
    <row r="267" spans="1:8" s="127" customFormat="1" ht="15.75" customHeight="1">
      <c r="A267" s="142" t="s">
        <v>1438</v>
      </c>
      <c r="B267" s="142" t="s">
        <v>1439</v>
      </c>
      <c r="C267" s="128" t="s">
        <v>4312</v>
      </c>
      <c r="D267" s="96"/>
      <c r="E267" s="96"/>
      <c r="F267" s="96"/>
      <c r="H267" s="96"/>
    </row>
    <row r="268" spans="1:8" s="127" customFormat="1" ht="15.75" customHeight="1">
      <c r="A268" s="147" t="s">
        <v>1440</v>
      </c>
      <c r="B268" s="147" t="s">
        <v>1441</v>
      </c>
      <c r="C268" s="128"/>
      <c r="D268" s="96"/>
      <c r="E268" s="96"/>
      <c r="F268" s="96"/>
      <c r="H268" s="96"/>
    </row>
    <row r="269" spans="1:8" s="127" customFormat="1" ht="15.75" customHeight="1">
      <c r="A269" s="147"/>
      <c r="B269" s="147" t="s">
        <v>1442</v>
      </c>
      <c r="C269" s="128"/>
      <c r="D269" s="96"/>
      <c r="E269" s="96"/>
      <c r="F269" s="96"/>
      <c r="H269" s="96"/>
    </row>
    <row r="270" spans="1:8" s="127" customFormat="1" ht="15.75" customHeight="1">
      <c r="A270" s="147"/>
      <c r="B270" s="147" t="s">
        <v>1443</v>
      </c>
      <c r="C270" s="128"/>
      <c r="D270" s="96"/>
      <c r="H270" s="96"/>
    </row>
    <row r="271" spans="1:8" s="127" customFormat="1" ht="15.75" customHeight="1">
      <c r="A271" s="147"/>
      <c r="B271" s="147" t="s">
        <v>1444</v>
      </c>
      <c r="C271" s="128"/>
      <c r="D271" s="96"/>
      <c r="H271" s="96"/>
    </row>
    <row r="272" spans="1:8" s="127" customFormat="1" ht="15.75" customHeight="1">
      <c r="A272" s="132" t="s">
        <v>4138</v>
      </c>
      <c r="B272" s="133"/>
      <c r="C272" s="128"/>
      <c r="D272" s="96"/>
      <c r="H272" s="96"/>
    </row>
    <row r="273" spans="1:8" s="127" customFormat="1" ht="15.75" customHeight="1">
      <c r="A273" s="134" t="s">
        <v>1137</v>
      </c>
      <c r="B273" s="134" t="s">
        <v>1138</v>
      </c>
      <c r="C273" s="128"/>
      <c r="D273" s="96"/>
      <c r="H273" s="96"/>
    </row>
    <row r="274" spans="1:8" s="127" customFormat="1" ht="15.75" customHeight="1">
      <c r="A274" s="136" t="s">
        <v>1445</v>
      </c>
      <c r="B274" s="136" t="s">
        <v>1446</v>
      </c>
      <c r="C274" s="128" t="s">
        <v>4313</v>
      </c>
      <c r="D274" s="96"/>
      <c r="H274" s="96"/>
    </row>
    <row r="275" spans="1:8" s="127" customFormat="1" ht="15.75" customHeight="1">
      <c r="A275" s="147" t="s">
        <v>1447</v>
      </c>
      <c r="B275" s="147" t="s">
        <v>1448</v>
      </c>
      <c r="C275" s="128"/>
      <c r="D275" s="96"/>
      <c r="H275" s="96"/>
    </row>
    <row r="276" spans="1:8" s="127" customFormat="1" ht="15.75" customHeight="1">
      <c r="A276" s="147" t="s">
        <v>1449</v>
      </c>
      <c r="B276" s="147" t="s">
        <v>1450</v>
      </c>
      <c r="C276" s="128"/>
      <c r="D276" s="96"/>
      <c r="H276" s="96"/>
    </row>
    <row r="277" spans="1:8" s="127" customFormat="1" ht="15.75" customHeight="1">
      <c r="A277" s="147" t="s">
        <v>1451</v>
      </c>
      <c r="B277" s="147" t="s">
        <v>1452</v>
      </c>
      <c r="C277" s="128"/>
      <c r="D277" s="96"/>
      <c r="E277" s="96"/>
      <c r="F277" s="96"/>
      <c r="H277" s="96"/>
    </row>
    <row r="278" spans="1:8" s="127" customFormat="1" ht="15.75" customHeight="1">
      <c r="A278" s="136" t="s">
        <v>1453</v>
      </c>
      <c r="B278" s="136" t="s">
        <v>1454</v>
      </c>
      <c r="C278" s="128" t="s">
        <v>4314</v>
      </c>
      <c r="D278" s="96"/>
      <c r="E278" s="96"/>
      <c r="F278" s="96"/>
      <c r="H278" s="96"/>
    </row>
    <row r="279" spans="1:8" s="127" customFormat="1" ht="15.75" customHeight="1">
      <c r="A279" s="147" t="s">
        <v>1455</v>
      </c>
      <c r="B279" s="147" t="s">
        <v>1456</v>
      </c>
      <c r="C279" s="128"/>
      <c r="D279" s="96"/>
      <c r="E279" s="96"/>
      <c r="F279" s="96"/>
      <c r="H279" s="96"/>
    </row>
    <row r="280" spans="1:8" s="127" customFormat="1" ht="15.75" customHeight="1">
      <c r="A280" s="147" t="s">
        <v>1457</v>
      </c>
      <c r="B280" s="147"/>
      <c r="C280" s="128"/>
      <c r="D280" s="96"/>
      <c r="E280" s="96"/>
      <c r="F280" s="96"/>
      <c r="H280" s="96"/>
    </row>
    <row r="281" spans="1:8" s="127" customFormat="1" ht="15.75" customHeight="1">
      <c r="A281" s="147" t="s">
        <v>1458</v>
      </c>
      <c r="B281" s="147"/>
      <c r="C281" s="128"/>
      <c r="D281" s="96"/>
      <c r="E281" s="96"/>
      <c r="F281" s="96"/>
      <c r="H281" s="96"/>
    </row>
    <row r="282" spans="1:8" s="127" customFormat="1" ht="15.75" customHeight="1">
      <c r="A282" s="147" t="s">
        <v>1459</v>
      </c>
      <c r="B282" s="147"/>
      <c r="C282" s="128"/>
      <c r="D282" s="96"/>
      <c r="E282" s="96"/>
      <c r="F282" s="96"/>
      <c r="H282" s="96"/>
    </row>
    <row r="283" spans="1:8" s="127" customFormat="1" ht="15.75" customHeight="1">
      <c r="A283" s="147" t="s">
        <v>1460</v>
      </c>
      <c r="B283" s="147"/>
      <c r="C283" s="128"/>
      <c r="D283" s="96"/>
      <c r="E283" s="96"/>
      <c r="F283" s="96"/>
      <c r="H283" s="96"/>
    </row>
    <row r="284" spans="1:8" s="127" customFormat="1" ht="15.75" customHeight="1">
      <c r="A284" s="147" t="s">
        <v>1461</v>
      </c>
      <c r="B284" s="147"/>
      <c r="C284" s="128"/>
      <c r="D284" s="96"/>
      <c r="E284" s="96"/>
      <c r="F284" s="96"/>
      <c r="H284" s="96"/>
    </row>
    <row r="285" spans="1:8" s="127" customFormat="1" ht="15.75" customHeight="1">
      <c r="A285" s="147" t="s">
        <v>1462</v>
      </c>
      <c r="B285" s="147"/>
      <c r="C285" s="128"/>
      <c r="D285" s="96"/>
      <c r="E285" s="96"/>
      <c r="F285" s="96"/>
      <c r="H285" s="96"/>
    </row>
    <row r="286" spans="1:8" s="127" customFormat="1" ht="15.75" customHeight="1">
      <c r="A286" s="136" t="s">
        <v>1463</v>
      </c>
      <c r="B286" s="136" t="s">
        <v>1464</v>
      </c>
      <c r="C286" s="128" t="s">
        <v>4315</v>
      </c>
      <c r="D286" s="96"/>
      <c r="E286" s="96"/>
      <c r="F286" s="96"/>
      <c r="H286" s="96"/>
    </row>
    <row r="287" spans="1:8" s="127" customFormat="1" ht="15.75" customHeight="1">
      <c r="A287" s="147" t="s">
        <v>1465</v>
      </c>
      <c r="B287" s="147" t="s">
        <v>1466</v>
      </c>
      <c r="C287" s="128"/>
      <c r="D287" s="96"/>
      <c r="E287" s="96"/>
      <c r="F287" s="96"/>
      <c r="H287" s="96"/>
    </row>
    <row r="288" spans="1:8" s="127" customFormat="1" ht="15.75" customHeight="1">
      <c r="A288" s="147" t="s">
        <v>1467</v>
      </c>
      <c r="B288" s="147" t="s">
        <v>1468</v>
      </c>
      <c r="C288" s="128"/>
      <c r="D288" s="96"/>
      <c r="E288" s="96"/>
      <c r="F288" s="96"/>
      <c r="H288" s="96"/>
    </row>
    <row r="289" spans="1:8" s="127" customFormat="1" ht="15.75" customHeight="1">
      <c r="A289" s="147" t="s">
        <v>1469</v>
      </c>
      <c r="B289" s="136" t="s">
        <v>1470</v>
      </c>
      <c r="C289" s="266" t="s">
        <v>4316</v>
      </c>
      <c r="D289" s="96"/>
      <c r="E289" s="96"/>
      <c r="F289" s="96"/>
      <c r="H289" s="96"/>
    </row>
    <row r="290" spans="1:8" s="127" customFormat="1" ht="15.75" customHeight="1">
      <c r="A290" s="147" t="s">
        <v>1471</v>
      </c>
      <c r="B290" s="147" t="s">
        <v>1472</v>
      </c>
      <c r="C290" s="128"/>
      <c r="D290" s="96"/>
      <c r="E290" s="96"/>
      <c r="F290" s="96"/>
      <c r="H290" s="96"/>
    </row>
    <row r="291" spans="1:8" s="127" customFormat="1" ht="15.75" customHeight="1">
      <c r="A291" s="147"/>
      <c r="B291" s="147" t="s">
        <v>1473</v>
      </c>
      <c r="C291" s="128"/>
      <c r="D291" s="96"/>
      <c r="E291" s="96"/>
      <c r="F291" s="96"/>
      <c r="H291" s="96"/>
    </row>
    <row r="292" spans="1:8" s="127" customFormat="1" ht="15.75" customHeight="1">
      <c r="A292" s="147"/>
      <c r="B292" s="147" t="s">
        <v>1474</v>
      </c>
      <c r="C292" s="128"/>
      <c r="D292" s="96"/>
      <c r="E292" s="96"/>
      <c r="F292" s="96"/>
      <c r="H292" s="96"/>
    </row>
    <row r="293" spans="1:8" s="127" customFormat="1" ht="15.75" customHeight="1">
      <c r="A293" s="136" t="s">
        <v>1475</v>
      </c>
      <c r="B293" s="136" t="s">
        <v>1476</v>
      </c>
      <c r="C293" s="128" t="s">
        <v>4317</v>
      </c>
      <c r="D293" s="96"/>
      <c r="E293" s="96"/>
      <c r="F293" s="96"/>
      <c r="H293" s="96"/>
    </row>
    <row r="294" spans="1:8" s="127" customFormat="1" ht="15.75" customHeight="1">
      <c r="A294" s="147" t="s">
        <v>1477</v>
      </c>
      <c r="B294" s="147" t="s">
        <v>1478</v>
      </c>
      <c r="C294" s="128"/>
      <c r="D294" s="96"/>
      <c r="E294" s="96"/>
      <c r="F294" s="96"/>
      <c r="H294" s="96"/>
    </row>
    <row r="295" spans="1:8" s="127" customFormat="1" ht="15.75" customHeight="1">
      <c r="A295" s="147" t="s">
        <v>1479</v>
      </c>
      <c r="B295" s="147" t="s">
        <v>1480</v>
      </c>
      <c r="C295" s="128"/>
      <c r="D295" s="96"/>
      <c r="E295" s="96"/>
      <c r="F295" s="96"/>
      <c r="H295" s="96"/>
    </row>
    <row r="296" spans="1:8" s="127" customFormat="1" ht="15.75" customHeight="1">
      <c r="A296" s="147"/>
      <c r="B296" s="147" t="s">
        <v>1481</v>
      </c>
      <c r="C296" s="128"/>
      <c r="D296" s="96"/>
      <c r="E296" s="96"/>
      <c r="F296" s="96"/>
      <c r="H296" s="96"/>
    </row>
    <row r="297" spans="1:8" s="127" customFormat="1" ht="15.75" customHeight="1">
      <c r="A297" s="147"/>
      <c r="B297" s="147" t="s">
        <v>1482</v>
      </c>
      <c r="C297" s="128"/>
      <c r="D297" s="96"/>
      <c r="E297" s="96"/>
      <c r="F297" s="96"/>
      <c r="H297" s="96"/>
    </row>
    <row r="298" spans="1:8" s="127" customFormat="1" ht="15.75" customHeight="1">
      <c r="A298" s="147"/>
      <c r="B298" s="136" t="s">
        <v>1483</v>
      </c>
      <c r="C298" s="128" t="s">
        <v>4318</v>
      </c>
      <c r="D298" s="96"/>
      <c r="E298" s="96"/>
      <c r="F298" s="96"/>
      <c r="H298" s="96"/>
    </row>
    <row r="299" spans="1:8" s="127" customFormat="1" ht="15.75" customHeight="1">
      <c r="A299" s="147"/>
      <c r="B299" s="147" t="s">
        <v>1484</v>
      </c>
      <c r="C299" s="128"/>
      <c r="D299" s="96"/>
      <c r="E299" s="96"/>
      <c r="F299" s="96"/>
      <c r="H299" s="96"/>
    </row>
    <row r="300" spans="1:8" s="127" customFormat="1" ht="15.75" customHeight="1">
      <c r="A300" s="147"/>
      <c r="B300" s="147" t="s">
        <v>1485</v>
      </c>
      <c r="C300" s="128"/>
      <c r="D300" s="96"/>
      <c r="E300" s="96"/>
      <c r="F300" s="96"/>
      <c r="H300" s="96"/>
    </row>
    <row r="301" spans="1:8" s="127" customFormat="1" ht="15.75" customHeight="1">
      <c r="A301" s="147"/>
      <c r="B301" s="147" t="s">
        <v>1482</v>
      </c>
      <c r="C301" s="128"/>
      <c r="D301" s="96"/>
      <c r="E301" s="96"/>
      <c r="F301" s="96"/>
      <c r="H301" s="96"/>
    </row>
    <row r="302" spans="1:8" s="127" customFormat="1" ht="15.75" customHeight="1">
      <c r="A302" s="147"/>
      <c r="B302" s="136" t="s">
        <v>1486</v>
      </c>
      <c r="C302" s="128" t="s">
        <v>4319</v>
      </c>
      <c r="D302" s="96"/>
      <c r="E302" s="96"/>
      <c r="F302" s="96"/>
      <c r="H302" s="96"/>
    </row>
    <row r="303" spans="1:8" s="127" customFormat="1" ht="15.75" customHeight="1">
      <c r="A303" s="147"/>
      <c r="B303" s="147" t="s">
        <v>1487</v>
      </c>
      <c r="C303" s="128"/>
      <c r="D303" s="96"/>
      <c r="E303" s="96"/>
      <c r="F303" s="96"/>
      <c r="H303" s="96"/>
    </row>
    <row r="304" spans="1:8" s="127" customFormat="1" ht="15.75" customHeight="1">
      <c r="A304" s="147"/>
      <c r="B304" s="147" t="s">
        <v>1488</v>
      </c>
      <c r="C304" s="128"/>
      <c r="D304" s="96"/>
      <c r="E304" s="96"/>
      <c r="F304" s="96"/>
      <c r="H304" s="96"/>
    </row>
    <row r="305" spans="1:8" s="127" customFormat="1" ht="15.75" customHeight="1">
      <c r="A305" s="147"/>
      <c r="B305" s="136" t="s">
        <v>1489</v>
      </c>
      <c r="C305" s="128" t="s">
        <v>4320</v>
      </c>
      <c r="D305" s="96"/>
      <c r="E305" s="96"/>
      <c r="F305" s="96"/>
      <c r="H305" s="96"/>
    </row>
    <row r="306" spans="1:8" s="127" customFormat="1" ht="15.75" customHeight="1">
      <c r="A306" s="147"/>
      <c r="B306" s="147" t="s">
        <v>1490</v>
      </c>
      <c r="C306" s="128"/>
      <c r="D306" s="96"/>
      <c r="E306" s="96"/>
      <c r="F306" s="96"/>
      <c r="H306" s="96"/>
    </row>
    <row r="307" spans="1:8" s="127" customFormat="1" ht="15.75" customHeight="1">
      <c r="A307" s="147"/>
      <c r="B307" s="147" t="s">
        <v>1491</v>
      </c>
      <c r="C307" s="128"/>
      <c r="D307" s="96"/>
      <c r="E307" s="96"/>
      <c r="F307" s="96"/>
      <c r="H307" s="96"/>
    </row>
    <row r="308" spans="1:8" s="127" customFormat="1" ht="15.75" customHeight="1">
      <c r="A308" s="147"/>
      <c r="B308" s="136" t="s">
        <v>1492</v>
      </c>
      <c r="C308" s="128" t="s">
        <v>4321</v>
      </c>
      <c r="D308" s="96"/>
      <c r="E308" s="96"/>
      <c r="F308" s="96"/>
      <c r="H308" s="96"/>
    </row>
    <row r="309" spans="1:8" s="127" customFormat="1" ht="15.75" customHeight="1">
      <c r="A309" s="147"/>
      <c r="B309" s="147" t="s">
        <v>1493</v>
      </c>
      <c r="C309" s="128"/>
      <c r="D309" s="96"/>
      <c r="E309" s="96"/>
      <c r="F309" s="96"/>
      <c r="H309" s="96"/>
    </row>
    <row r="310" spans="1:8" s="127" customFormat="1" ht="15.75" customHeight="1">
      <c r="A310" s="147"/>
      <c r="B310" s="147" t="s">
        <v>1494</v>
      </c>
      <c r="C310" s="128"/>
      <c r="D310" s="96"/>
      <c r="E310" s="96"/>
      <c r="F310" s="96"/>
      <c r="H310" s="96"/>
    </row>
    <row r="311" spans="1:8" s="127" customFormat="1" ht="15.75" customHeight="1">
      <c r="A311" s="147"/>
      <c r="B311" s="147" t="s">
        <v>1495</v>
      </c>
      <c r="C311" s="137"/>
      <c r="D311" s="96"/>
      <c r="E311" s="96"/>
      <c r="F311" s="96"/>
      <c r="H311" s="96"/>
    </row>
    <row r="312" spans="1:8" s="127" customFormat="1" ht="15.75" customHeight="1">
      <c r="A312" s="147"/>
      <c r="B312" s="147" t="s">
        <v>1496</v>
      </c>
      <c r="C312" s="137"/>
      <c r="D312" s="96"/>
      <c r="E312" s="96"/>
      <c r="F312" s="96"/>
      <c r="H312" s="96"/>
    </row>
    <row r="313" spans="1:8" s="127" customFormat="1" ht="15.75" customHeight="1">
      <c r="A313" s="147"/>
      <c r="B313" s="136" t="s">
        <v>1497</v>
      </c>
      <c r="C313" s="128" t="s">
        <v>4322</v>
      </c>
      <c r="D313" s="96"/>
      <c r="E313" s="96"/>
      <c r="F313" s="96"/>
      <c r="H313" s="96"/>
    </row>
    <row r="314" spans="1:8" s="127" customFormat="1" ht="15.75" customHeight="1">
      <c r="A314" s="147"/>
      <c r="B314" s="147" t="s">
        <v>1498</v>
      </c>
      <c r="C314" s="128"/>
      <c r="D314" s="96"/>
      <c r="E314" s="96"/>
      <c r="F314" s="96"/>
      <c r="H314" s="96"/>
    </row>
    <row r="315" spans="1:8" s="127" customFormat="1" ht="15.75" customHeight="1">
      <c r="A315" s="147"/>
      <c r="B315" s="136" t="s">
        <v>1499</v>
      </c>
      <c r="C315" s="128" t="s">
        <v>4323</v>
      </c>
      <c r="D315" s="96"/>
      <c r="E315" s="96"/>
      <c r="F315" s="96"/>
      <c r="H315" s="96"/>
    </row>
    <row r="316" spans="1:8" s="127" customFormat="1" ht="15.75" customHeight="1">
      <c r="A316" s="147"/>
      <c r="B316" s="147" t="s">
        <v>1500</v>
      </c>
      <c r="C316" s="128"/>
      <c r="D316" s="96"/>
      <c r="E316" s="96"/>
      <c r="F316" s="96"/>
      <c r="H316" s="96"/>
    </row>
    <row r="317" spans="1:8" s="127" customFormat="1" ht="15.75" customHeight="1">
      <c r="A317" s="147"/>
      <c r="B317" s="147" t="s">
        <v>1501</v>
      </c>
      <c r="C317" s="128"/>
      <c r="D317" s="96"/>
      <c r="E317" s="96"/>
      <c r="F317" s="96"/>
      <c r="H317" s="96"/>
    </row>
    <row r="318" spans="1:8" s="127" customFormat="1" ht="15.75" customHeight="1">
      <c r="A318" s="147"/>
      <c r="B318" s="147" t="s">
        <v>1502</v>
      </c>
      <c r="C318" s="128"/>
      <c r="D318" s="96"/>
      <c r="E318" s="96"/>
      <c r="F318" s="96"/>
      <c r="H318" s="96"/>
    </row>
    <row r="319" spans="1:8" s="127" customFormat="1" ht="15.75" customHeight="1">
      <c r="A319" s="147"/>
      <c r="B319" s="147" t="s">
        <v>1503</v>
      </c>
      <c r="C319" s="128"/>
      <c r="D319" s="96"/>
      <c r="E319" s="96"/>
      <c r="F319" s="96"/>
      <c r="H319" s="96"/>
    </row>
    <row r="320" spans="1:8" s="127" customFormat="1" ht="15.75" customHeight="1">
      <c r="A320" s="136" t="s">
        <v>1504</v>
      </c>
      <c r="B320" s="136" t="s">
        <v>1505</v>
      </c>
      <c r="C320" s="137" t="s">
        <v>4324</v>
      </c>
      <c r="D320" s="96"/>
      <c r="E320" s="96"/>
      <c r="F320" s="96"/>
      <c r="H320" s="96"/>
    </row>
    <row r="321" spans="1:8" s="127" customFormat="1" ht="15.75" customHeight="1">
      <c r="A321" s="147" t="s">
        <v>1506</v>
      </c>
      <c r="B321" s="147" t="s">
        <v>1507</v>
      </c>
      <c r="C321" s="128"/>
      <c r="D321" s="96"/>
      <c r="E321" s="96"/>
      <c r="F321" s="96"/>
      <c r="H321" s="96"/>
    </row>
    <row r="322" spans="1:8" s="127" customFormat="1" ht="15.75" customHeight="1">
      <c r="A322" s="147" t="s">
        <v>1508</v>
      </c>
      <c r="B322" s="147" t="s">
        <v>1509</v>
      </c>
      <c r="C322" s="128"/>
      <c r="D322" s="96"/>
      <c r="E322" s="96"/>
      <c r="F322" s="96"/>
      <c r="H322" s="96"/>
    </row>
    <row r="323" spans="1:8" s="127" customFormat="1" ht="15.75" customHeight="1">
      <c r="A323" s="147" t="s">
        <v>1510</v>
      </c>
      <c r="B323" s="147" t="s">
        <v>1511</v>
      </c>
      <c r="C323" s="128"/>
      <c r="D323" s="96"/>
      <c r="E323" s="96"/>
      <c r="F323" s="96"/>
      <c r="H323" s="96"/>
    </row>
    <row r="324" spans="1:8" s="127" customFormat="1" ht="15.75" customHeight="1">
      <c r="A324" s="147"/>
      <c r="B324" s="136" t="s">
        <v>1512</v>
      </c>
      <c r="C324" s="128" t="s">
        <v>4325</v>
      </c>
      <c r="D324" s="96"/>
      <c r="E324" s="96"/>
      <c r="F324" s="96"/>
      <c r="H324" s="96"/>
    </row>
    <row r="325" spans="1:8" s="127" customFormat="1" ht="15.75" customHeight="1">
      <c r="A325" s="147"/>
      <c r="B325" s="147" t="s">
        <v>1513</v>
      </c>
      <c r="C325" s="128"/>
      <c r="D325" s="96"/>
      <c r="E325" s="96"/>
      <c r="F325" s="96"/>
      <c r="H325" s="96"/>
    </row>
    <row r="326" spans="1:8" s="127" customFormat="1" ht="15.75" customHeight="1">
      <c r="A326" s="147"/>
      <c r="B326" s="147" t="s">
        <v>1514</v>
      </c>
      <c r="C326" s="128"/>
      <c r="D326" s="96"/>
      <c r="E326" s="96"/>
      <c r="F326" s="96"/>
      <c r="H326" s="96"/>
    </row>
    <row r="327" spans="1:8" s="127" customFormat="1" ht="15.75" customHeight="1">
      <c r="A327" s="136" t="s">
        <v>1515</v>
      </c>
      <c r="B327" s="136" t="s">
        <v>1516</v>
      </c>
      <c r="C327" s="128" t="s">
        <v>4326</v>
      </c>
      <c r="D327" s="96"/>
      <c r="E327" s="96"/>
      <c r="F327" s="96"/>
      <c r="H327" s="96"/>
    </row>
    <row r="328" spans="1:8" s="127" customFormat="1" ht="15.75" customHeight="1">
      <c r="A328" s="147" t="s">
        <v>1517</v>
      </c>
      <c r="B328" s="147" t="s">
        <v>1518</v>
      </c>
      <c r="C328" s="137"/>
      <c r="D328" s="96"/>
      <c r="E328" s="96"/>
      <c r="F328" s="96"/>
      <c r="H328" s="96"/>
    </row>
    <row r="329" spans="1:8" s="127" customFormat="1" ht="15.75" customHeight="1">
      <c r="A329" s="147" t="s">
        <v>1519</v>
      </c>
      <c r="B329" s="147" t="s">
        <v>1520</v>
      </c>
      <c r="C329" s="128"/>
      <c r="D329" s="96"/>
      <c r="E329" s="96"/>
      <c r="F329" s="96"/>
      <c r="H329" s="96"/>
    </row>
    <row r="330" spans="1:8" s="127" customFormat="1" ht="15.75" customHeight="1">
      <c r="A330" s="147" t="s">
        <v>1521</v>
      </c>
      <c r="B330" s="147" t="s">
        <v>1522</v>
      </c>
      <c r="C330" s="128"/>
      <c r="D330" s="96"/>
      <c r="E330" s="96"/>
      <c r="F330" s="96"/>
      <c r="H330" s="96"/>
    </row>
    <row r="331" spans="1:8" s="127" customFormat="1" ht="15.75" customHeight="1">
      <c r="A331" s="147" t="s">
        <v>1523</v>
      </c>
      <c r="B331" s="147" t="s">
        <v>1524</v>
      </c>
      <c r="C331" s="128"/>
      <c r="D331" s="96"/>
      <c r="E331" s="96"/>
      <c r="F331" s="96"/>
      <c r="H331" s="96"/>
    </row>
    <row r="332" spans="1:8" s="127" customFormat="1" ht="15.75" customHeight="1">
      <c r="A332" s="147" t="s">
        <v>1525</v>
      </c>
      <c r="B332" s="147" t="s">
        <v>1526</v>
      </c>
      <c r="C332" s="128"/>
      <c r="D332" s="96"/>
      <c r="E332" s="96"/>
      <c r="F332" s="96"/>
      <c r="H332" s="96"/>
    </row>
    <row r="333" spans="1:8" s="127" customFormat="1" ht="15.75" customHeight="1">
      <c r="A333" s="147" t="s">
        <v>1527</v>
      </c>
      <c r="B333" s="147" t="s">
        <v>1528</v>
      </c>
      <c r="C333" s="128"/>
      <c r="D333" s="96"/>
      <c r="E333" s="96"/>
      <c r="F333" s="96"/>
      <c r="H333" s="96"/>
    </row>
    <row r="334" spans="1:8" s="127" customFormat="1" ht="15.75" customHeight="1">
      <c r="A334" s="147" t="s">
        <v>1529</v>
      </c>
      <c r="B334" s="147"/>
      <c r="C334" s="128"/>
      <c r="D334" s="96"/>
      <c r="E334" s="96"/>
      <c r="F334" s="96"/>
      <c r="H334" s="96"/>
    </row>
    <row r="335" spans="1:8" s="127" customFormat="1" ht="15.75" customHeight="1">
      <c r="A335" s="147" t="s">
        <v>1530</v>
      </c>
      <c r="B335" s="147"/>
      <c r="C335" s="128"/>
      <c r="D335" s="96"/>
      <c r="E335" s="96"/>
      <c r="F335" s="96"/>
      <c r="H335" s="96"/>
    </row>
    <row r="336" spans="1:8" s="127" customFormat="1" ht="15.75" customHeight="1">
      <c r="A336" s="147" t="s">
        <v>1531</v>
      </c>
      <c r="B336" s="147"/>
      <c r="C336" s="128"/>
      <c r="D336" s="96"/>
      <c r="E336" s="96"/>
      <c r="F336" s="96"/>
      <c r="H336" s="96"/>
    </row>
    <row r="337" spans="1:8" s="127" customFormat="1" ht="15.75" customHeight="1">
      <c r="A337" s="132" t="s">
        <v>4139</v>
      </c>
      <c r="B337" s="132"/>
      <c r="C337" s="128"/>
      <c r="D337" s="96"/>
      <c r="E337" s="96"/>
      <c r="F337" s="96"/>
      <c r="H337" s="96"/>
    </row>
    <row r="338" spans="1:8" s="127" customFormat="1" ht="15.75" customHeight="1">
      <c r="A338" s="134" t="s">
        <v>1137</v>
      </c>
      <c r="B338" s="134" t="s">
        <v>1138</v>
      </c>
      <c r="C338" s="128"/>
      <c r="D338" s="96"/>
      <c r="E338" s="96"/>
      <c r="F338" s="96"/>
      <c r="H338" s="96"/>
    </row>
    <row r="339" spans="1:8" s="127" customFormat="1" ht="15.75" customHeight="1">
      <c r="A339" s="136" t="s">
        <v>1532</v>
      </c>
      <c r="B339" s="136" t="s">
        <v>1533</v>
      </c>
      <c r="C339" s="128" t="s">
        <v>4327</v>
      </c>
      <c r="D339" s="96"/>
      <c r="E339" s="96"/>
      <c r="F339" s="96"/>
      <c r="H339" s="96"/>
    </row>
    <row r="340" spans="1:8" s="127" customFormat="1" ht="15.75" customHeight="1">
      <c r="A340" s="147" t="s">
        <v>1534</v>
      </c>
      <c r="B340" s="147" t="s">
        <v>1535</v>
      </c>
      <c r="C340" s="128"/>
      <c r="D340" s="96"/>
      <c r="E340" s="96"/>
      <c r="F340" s="96"/>
      <c r="H340" s="96"/>
    </row>
    <row r="341" spans="1:8" s="127" customFormat="1" ht="15.75" customHeight="1">
      <c r="A341" s="147" t="s">
        <v>1536</v>
      </c>
      <c r="B341" s="147"/>
      <c r="C341" s="128"/>
      <c r="D341" s="96"/>
      <c r="E341" s="96"/>
      <c r="F341" s="96"/>
      <c r="H341" s="96"/>
    </row>
    <row r="342" spans="1:8" s="127" customFormat="1" ht="15.75" customHeight="1">
      <c r="A342" s="136" t="s">
        <v>1537</v>
      </c>
      <c r="B342" s="136" t="s">
        <v>1538</v>
      </c>
      <c r="C342" s="128" t="s">
        <v>4328</v>
      </c>
      <c r="D342" s="96"/>
      <c r="E342" s="96"/>
      <c r="F342" s="96"/>
      <c r="H342" s="96"/>
    </row>
    <row r="343" spans="1:8" s="127" customFormat="1" ht="15.75" customHeight="1">
      <c r="A343" s="147" t="s">
        <v>1539</v>
      </c>
      <c r="B343" s="147" t="s">
        <v>1540</v>
      </c>
      <c r="C343" s="137"/>
      <c r="D343" s="96"/>
      <c r="E343" s="96"/>
      <c r="F343" s="96"/>
      <c r="H343" s="96"/>
    </row>
    <row r="344" spans="1:8" s="127" customFormat="1" ht="15.75" customHeight="1">
      <c r="A344" s="147" t="s">
        <v>1541</v>
      </c>
      <c r="B344" s="147" t="s">
        <v>1542</v>
      </c>
      <c r="C344" s="137"/>
      <c r="D344" s="96"/>
      <c r="E344" s="96"/>
      <c r="F344" s="96"/>
      <c r="H344" s="96"/>
    </row>
    <row r="345" spans="1:8" s="127" customFormat="1" ht="15.75" customHeight="1">
      <c r="A345" s="132" t="s">
        <v>4140</v>
      </c>
      <c r="B345" s="133"/>
      <c r="C345" s="128"/>
      <c r="D345" s="96"/>
      <c r="E345" s="96"/>
      <c r="F345" s="96"/>
      <c r="H345" s="96"/>
    </row>
    <row r="346" spans="1:8" s="127" customFormat="1" ht="15.75" customHeight="1">
      <c r="A346" s="134" t="s">
        <v>1137</v>
      </c>
      <c r="B346" s="134" t="s">
        <v>1138</v>
      </c>
      <c r="C346" s="128"/>
      <c r="D346" s="96"/>
      <c r="E346" s="96"/>
      <c r="F346" s="96"/>
      <c r="H346" s="96"/>
    </row>
    <row r="347" spans="1:8" s="127" customFormat="1" ht="15.75" customHeight="1">
      <c r="A347" s="139" t="s">
        <v>1543</v>
      </c>
      <c r="B347" s="139" t="s">
        <v>1544</v>
      </c>
      <c r="C347" s="128" t="s">
        <v>4329</v>
      </c>
      <c r="D347" s="96"/>
      <c r="E347" s="96"/>
      <c r="F347" s="96"/>
      <c r="H347" s="96"/>
    </row>
    <row r="348" spans="1:8" s="127" customFormat="1" ht="15.75" customHeight="1">
      <c r="A348" s="147" t="s">
        <v>1545</v>
      </c>
      <c r="B348" s="147" t="s">
        <v>1546</v>
      </c>
      <c r="C348" s="128"/>
      <c r="D348" s="96"/>
      <c r="E348" s="96"/>
      <c r="F348" s="96"/>
      <c r="H348" s="96"/>
    </row>
    <row r="349" spans="1:8" s="127" customFormat="1" ht="15.75" customHeight="1">
      <c r="A349" s="139" t="s">
        <v>1547</v>
      </c>
      <c r="B349" s="139" t="s">
        <v>1548</v>
      </c>
      <c r="C349" s="128" t="s">
        <v>4330</v>
      </c>
      <c r="D349" s="96"/>
      <c r="E349" s="96"/>
      <c r="F349" s="96"/>
      <c r="H349" s="96"/>
    </row>
    <row r="350" spans="1:8" s="127" customFormat="1" ht="15.75" customHeight="1">
      <c r="A350" s="147" t="s">
        <v>1549</v>
      </c>
      <c r="B350" s="147" t="s">
        <v>1550</v>
      </c>
      <c r="C350" s="128"/>
      <c r="D350" s="96"/>
      <c r="E350" s="96"/>
      <c r="F350" s="96"/>
      <c r="H350" s="96"/>
    </row>
    <row r="351" spans="1:8" s="127" customFormat="1" ht="15.75" customHeight="1">
      <c r="A351" s="147" t="s">
        <v>1551</v>
      </c>
      <c r="B351" s="147" t="s">
        <v>1552</v>
      </c>
      <c r="C351" s="128"/>
      <c r="D351" s="96"/>
      <c r="E351" s="96"/>
      <c r="F351" s="96"/>
      <c r="H351" s="96"/>
    </row>
    <row r="352" spans="1:8" s="127" customFormat="1" ht="15.75" customHeight="1">
      <c r="A352" s="147" t="s">
        <v>1553</v>
      </c>
      <c r="B352" s="147"/>
      <c r="C352" s="128"/>
      <c r="D352" s="96"/>
      <c r="E352" s="96"/>
      <c r="F352" s="96"/>
      <c r="H352" s="96"/>
    </row>
    <row r="353" spans="1:8" s="127" customFormat="1" ht="15.75" customHeight="1">
      <c r="A353" s="132" t="s">
        <v>4141</v>
      </c>
      <c r="B353" s="133"/>
      <c r="C353" s="128"/>
      <c r="D353" s="96"/>
      <c r="E353" s="96"/>
      <c r="F353" s="96"/>
      <c r="H353" s="96"/>
    </row>
    <row r="354" spans="1:8" s="127" customFormat="1" ht="15.75" customHeight="1">
      <c r="A354" s="134" t="s">
        <v>1137</v>
      </c>
      <c r="B354" s="134" t="s">
        <v>1138</v>
      </c>
      <c r="C354" s="128"/>
      <c r="D354" s="96"/>
      <c r="E354" s="96"/>
      <c r="F354" s="96"/>
      <c r="H354" s="96"/>
    </row>
    <row r="355" spans="1:8" s="127" customFormat="1" ht="15.75" customHeight="1">
      <c r="A355" s="149" t="s">
        <v>1554</v>
      </c>
      <c r="B355" s="149" t="s">
        <v>1555</v>
      </c>
      <c r="C355" s="128" t="s">
        <v>4331</v>
      </c>
      <c r="D355" s="96"/>
      <c r="E355" s="96"/>
      <c r="F355" s="96"/>
      <c r="H355" s="96"/>
    </row>
    <row r="356" spans="1:8" s="127" customFormat="1" ht="15.75" customHeight="1">
      <c r="A356" s="147" t="s">
        <v>1556</v>
      </c>
      <c r="B356" s="147" t="s">
        <v>1557</v>
      </c>
      <c r="C356" s="128"/>
      <c r="D356" s="96"/>
      <c r="E356" s="96"/>
      <c r="F356" s="96"/>
      <c r="H356" s="96"/>
    </row>
    <row r="357" spans="1:8" s="127" customFormat="1" ht="15.75" customHeight="1">
      <c r="A357" s="147" t="s">
        <v>1558</v>
      </c>
      <c r="B357" s="147" t="s">
        <v>1559</v>
      </c>
      <c r="C357" s="128"/>
      <c r="D357" s="96"/>
      <c r="E357" s="96"/>
      <c r="F357" s="96"/>
      <c r="H357" s="96"/>
    </row>
    <row r="358" spans="1:8" s="127" customFormat="1" ht="15.75" customHeight="1">
      <c r="A358" s="147" t="s">
        <v>1560</v>
      </c>
      <c r="B358" s="147"/>
      <c r="C358" s="128"/>
      <c r="D358" s="96"/>
      <c r="E358" s="96"/>
      <c r="F358" s="96"/>
      <c r="H358" s="96"/>
    </row>
    <row r="359" spans="1:8" s="127" customFormat="1" ht="15.75" customHeight="1">
      <c r="A359" s="149" t="s">
        <v>1561</v>
      </c>
      <c r="B359" s="149" t="s">
        <v>1562</v>
      </c>
      <c r="C359" s="128" t="s">
        <v>4332</v>
      </c>
      <c r="D359" s="96"/>
      <c r="E359" s="96"/>
      <c r="F359" s="96"/>
      <c r="H359" s="96"/>
    </row>
    <row r="360" spans="1:8" s="127" customFormat="1" ht="15.75" customHeight="1">
      <c r="A360" s="147" t="s">
        <v>1563</v>
      </c>
      <c r="B360" s="147" t="s">
        <v>1564</v>
      </c>
      <c r="C360" s="128"/>
      <c r="D360" s="96"/>
      <c r="E360" s="96"/>
      <c r="F360" s="96"/>
      <c r="H360" s="96"/>
    </row>
    <row r="361" spans="1:8" s="127" customFormat="1" ht="15.75" customHeight="1">
      <c r="A361" s="147" t="s">
        <v>1565</v>
      </c>
      <c r="B361" s="147" t="s">
        <v>1566</v>
      </c>
      <c r="C361" s="128"/>
      <c r="D361" s="96"/>
      <c r="E361" s="96"/>
      <c r="F361" s="96"/>
      <c r="H361" s="96"/>
    </row>
    <row r="362" spans="1:8" s="127" customFormat="1" ht="15.75" customHeight="1">
      <c r="A362" s="147" t="s">
        <v>1567</v>
      </c>
      <c r="B362" s="147" t="s">
        <v>1568</v>
      </c>
      <c r="C362" s="128"/>
      <c r="D362" s="96"/>
      <c r="E362" s="96"/>
      <c r="F362" s="96"/>
      <c r="H362" s="96"/>
    </row>
    <row r="363" spans="1:8" s="127" customFormat="1" ht="15.75" customHeight="1">
      <c r="A363" s="147" t="s">
        <v>1569</v>
      </c>
      <c r="B363" s="147"/>
      <c r="C363" s="128"/>
      <c r="D363" s="96"/>
      <c r="E363" s="96"/>
      <c r="F363" s="96"/>
      <c r="H363" s="96"/>
    </row>
    <row r="364" spans="1:8" s="127" customFormat="1" ht="15.75" customHeight="1">
      <c r="A364" s="147" t="s">
        <v>1570</v>
      </c>
      <c r="B364" s="147"/>
      <c r="C364" s="128"/>
      <c r="D364" s="96"/>
      <c r="E364" s="96"/>
      <c r="F364" s="96"/>
      <c r="H364" s="96"/>
    </row>
    <row r="365" spans="1:8" s="127" customFormat="1" ht="15.75" customHeight="1">
      <c r="A365" s="147" t="s">
        <v>1571</v>
      </c>
      <c r="B365" s="147"/>
      <c r="C365" s="128"/>
      <c r="D365" s="96"/>
      <c r="E365" s="96"/>
      <c r="F365" s="96"/>
      <c r="H365" s="96"/>
    </row>
    <row r="366" spans="1:8" s="127" customFormat="1" ht="15.75" customHeight="1">
      <c r="A366" s="147" t="s">
        <v>1572</v>
      </c>
      <c r="B366" s="147"/>
      <c r="C366" s="128"/>
      <c r="D366" s="96"/>
      <c r="E366" s="96"/>
      <c r="F366" s="96"/>
      <c r="H366" s="96"/>
    </row>
    <row r="367" spans="1:8" s="127" customFormat="1" ht="15.75" customHeight="1">
      <c r="A367" s="147" t="s">
        <v>1573</v>
      </c>
      <c r="B367" s="147"/>
      <c r="C367" s="128"/>
      <c r="D367" s="96"/>
      <c r="E367" s="96"/>
      <c r="F367" s="96"/>
      <c r="H367" s="96"/>
    </row>
    <row r="368" spans="1:8" s="127" customFormat="1" ht="15.75" customHeight="1">
      <c r="A368" s="147" t="s">
        <v>1574</v>
      </c>
      <c r="B368" s="147"/>
      <c r="C368" s="128"/>
      <c r="D368" s="96"/>
      <c r="E368" s="96"/>
      <c r="F368" s="96"/>
      <c r="H368" s="96"/>
    </row>
    <row r="369" spans="1:8" s="127" customFormat="1" ht="15.75" customHeight="1">
      <c r="A369" s="132" t="s">
        <v>4142</v>
      </c>
      <c r="B369" s="132"/>
      <c r="C369" s="128"/>
      <c r="D369" s="96"/>
      <c r="E369" s="96"/>
      <c r="F369" s="96"/>
      <c r="H369" s="96"/>
    </row>
    <row r="370" spans="1:8" s="127" customFormat="1" ht="15.75" customHeight="1">
      <c r="A370" s="134" t="s">
        <v>1137</v>
      </c>
      <c r="B370" s="134" t="s">
        <v>1138</v>
      </c>
      <c r="C370" s="128"/>
      <c r="D370" s="96"/>
      <c r="E370" s="96"/>
      <c r="F370" s="96"/>
      <c r="H370" s="96"/>
    </row>
    <row r="371" spans="1:8" s="127" customFormat="1" ht="15.75" customHeight="1">
      <c r="A371" s="139" t="s">
        <v>1575</v>
      </c>
      <c r="B371" s="139" t="s">
        <v>1576</v>
      </c>
      <c r="C371" s="128" t="s">
        <v>4333</v>
      </c>
      <c r="D371" s="96"/>
      <c r="E371" s="96"/>
      <c r="F371" s="96"/>
      <c r="H371" s="96"/>
    </row>
    <row r="372" spans="1:8" s="127" customFormat="1" ht="15.75" customHeight="1">
      <c r="A372" s="147" t="s">
        <v>1577</v>
      </c>
      <c r="B372" s="147" t="s">
        <v>1578</v>
      </c>
      <c r="C372" s="128"/>
      <c r="D372" s="96"/>
      <c r="E372" s="96"/>
      <c r="F372" s="96"/>
      <c r="H372" s="96"/>
    </row>
    <row r="373" spans="1:8" s="127" customFormat="1" ht="15.75" customHeight="1">
      <c r="A373" s="147" t="s">
        <v>1579</v>
      </c>
      <c r="B373" s="147"/>
      <c r="C373" s="128"/>
      <c r="D373" s="96"/>
      <c r="E373" s="96"/>
      <c r="F373" s="96"/>
      <c r="H373" s="96"/>
    </row>
    <row r="374" spans="1:8" s="127" customFormat="1" ht="15.75" customHeight="1">
      <c r="A374" s="147" t="s">
        <v>1580</v>
      </c>
      <c r="B374" s="147"/>
      <c r="C374" s="128"/>
      <c r="D374" s="96"/>
      <c r="E374" s="96"/>
      <c r="F374" s="96"/>
      <c r="H374" s="96"/>
    </row>
    <row r="375" spans="1:8" s="127" customFormat="1" ht="15.75" customHeight="1">
      <c r="A375" s="147" t="s">
        <v>1581</v>
      </c>
      <c r="B375" s="147"/>
      <c r="C375" s="128"/>
      <c r="D375" s="96"/>
      <c r="E375" s="96"/>
      <c r="F375" s="96"/>
      <c r="H375" s="96"/>
    </row>
    <row r="376" spans="1:8" s="127" customFormat="1" ht="15.75" customHeight="1">
      <c r="A376" s="147" t="s">
        <v>1582</v>
      </c>
      <c r="B376" s="147"/>
      <c r="C376" s="128"/>
      <c r="D376" s="96"/>
      <c r="E376" s="96"/>
      <c r="F376" s="96"/>
      <c r="H376" s="96"/>
    </row>
    <row r="377" spans="1:8" s="127" customFormat="1" ht="15.75" customHeight="1">
      <c r="A377" s="147" t="s">
        <v>1583</v>
      </c>
      <c r="B377" s="147"/>
      <c r="C377" s="128"/>
      <c r="D377" s="96"/>
      <c r="E377" s="96"/>
      <c r="F377" s="96"/>
      <c r="H377" s="96"/>
    </row>
    <row r="378" spans="1:8" s="127" customFormat="1" ht="15.75" customHeight="1">
      <c r="A378" s="139" t="s">
        <v>1584</v>
      </c>
      <c r="B378" s="139" t="s">
        <v>1585</v>
      </c>
      <c r="C378" s="128" t="s">
        <v>4334</v>
      </c>
      <c r="D378" s="96"/>
      <c r="E378" s="96"/>
      <c r="F378" s="96"/>
      <c r="H378" s="96"/>
    </row>
    <row r="379" spans="1:8" s="127" customFormat="1" ht="15.75" customHeight="1">
      <c r="A379" s="147" t="s">
        <v>1586</v>
      </c>
      <c r="B379" s="147" t="s">
        <v>1587</v>
      </c>
      <c r="C379" s="128"/>
      <c r="D379" s="96"/>
      <c r="E379" s="96"/>
      <c r="F379" s="96"/>
      <c r="H379" s="96"/>
    </row>
    <row r="380" spans="1:8" s="127" customFormat="1" ht="15.75" customHeight="1">
      <c r="A380" s="147" t="s">
        <v>1588</v>
      </c>
      <c r="B380" s="147" t="s">
        <v>1589</v>
      </c>
      <c r="C380" s="128"/>
      <c r="D380" s="96"/>
      <c r="E380" s="96"/>
      <c r="F380" s="96"/>
      <c r="H380" s="96"/>
    </row>
    <row r="381" spans="1:8" s="127" customFormat="1" ht="15.75" customHeight="1">
      <c r="A381" s="147" t="s">
        <v>1590</v>
      </c>
      <c r="B381" s="147" t="s">
        <v>1591</v>
      </c>
      <c r="C381" s="128"/>
      <c r="D381" s="96"/>
      <c r="E381" s="96"/>
      <c r="F381" s="96"/>
      <c r="H381" s="96"/>
    </row>
    <row r="382" spans="1:8" s="127" customFormat="1" ht="15.75" customHeight="1">
      <c r="A382" s="147" t="s">
        <v>1592</v>
      </c>
      <c r="B382" s="139" t="s">
        <v>1593</v>
      </c>
      <c r="C382" s="128" t="s">
        <v>4335</v>
      </c>
      <c r="D382" s="96"/>
      <c r="E382" s="96"/>
      <c r="F382" s="96"/>
      <c r="H382" s="96"/>
    </row>
    <row r="383" spans="1:8" s="127" customFormat="1" ht="15.75" customHeight="1">
      <c r="A383" s="147"/>
      <c r="B383" s="147" t="s">
        <v>1594</v>
      </c>
      <c r="C383" s="128"/>
      <c r="D383" s="96"/>
      <c r="E383" s="96"/>
      <c r="F383" s="96"/>
      <c r="H383" s="96"/>
    </row>
    <row r="384" spans="1:8" s="127" customFormat="1" ht="15.75" customHeight="1">
      <c r="A384" s="147"/>
      <c r="B384" s="147" t="s">
        <v>1595</v>
      </c>
      <c r="C384" s="128" t="s">
        <v>4336</v>
      </c>
      <c r="D384" s="96"/>
      <c r="E384" s="96"/>
      <c r="F384" s="96"/>
      <c r="H384" s="96"/>
    </row>
    <row r="385" spans="1:8" s="127" customFormat="1" ht="15.75" customHeight="1">
      <c r="A385" s="147"/>
      <c r="B385" s="147" t="s">
        <v>1596</v>
      </c>
      <c r="C385" s="128"/>
      <c r="D385" s="96"/>
      <c r="E385" s="96"/>
      <c r="F385" s="96"/>
      <c r="H385" s="96"/>
    </row>
    <row r="386" spans="1:8" s="127" customFormat="1" ht="15.75" customHeight="1">
      <c r="A386" s="139" t="s">
        <v>1597</v>
      </c>
      <c r="B386" s="139" t="s">
        <v>1598</v>
      </c>
      <c r="C386" s="128" t="s">
        <v>4337</v>
      </c>
      <c r="D386" s="96"/>
      <c r="E386" s="96"/>
      <c r="F386" s="96"/>
      <c r="H386" s="96"/>
    </row>
    <row r="387" spans="1:8" s="127" customFormat="1" ht="15.75" customHeight="1">
      <c r="A387" s="147" t="s">
        <v>1599</v>
      </c>
      <c r="B387" s="139" t="s">
        <v>1600</v>
      </c>
      <c r="C387" s="128" t="s">
        <v>4338</v>
      </c>
      <c r="D387" s="96"/>
      <c r="E387" s="96"/>
      <c r="F387" s="96"/>
      <c r="H387" s="96"/>
    </row>
    <row r="388" spans="1:8" s="127" customFormat="1" ht="15.75" customHeight="1">
      <c r="A388" s="147" t="s">
        <v>1601</v>
      </c>
      <c r="B388" s="147" t="s">
        <v>1602</v>
      </c>
      <c r="C388" s="128"/>
      <c r="D388" s="96"/>
      <c r="E388" s="96"/>
      <c r="F388" s="96"/>
      <c r="H388" s="96"/>
    </row>
    <row r="389" spans="1:8" s="127" customFormat="1" ht="15.75" customHeight="1">
      <c r="A389" s="147" t="s">
        <v>1603</v>
      </c>
      <c r="B389" s="139" t="s">
        <v>1604</v>
      </c>
      <c r="C389" s="128" t="s">
        <v>4339</v>
      </c>
      <c r="D389" s="96"/>
      <c r="E389" s="96"/>
      <c r="F389" s="96"/>
      <c r="H389" s="96"/>
    </row>
    <row r="390" spans="1:8" s="127" customFormat="1" ht="15.75" customHeight="1">
      <c r="A390" s="147" t="s">
        <v>1605</v>
      </c>
      <c r="B390" s="147"/>
      <c r="C390" s="128"/>
      <c r="D390" s="96"/>
      <c r="E390" s="96"/>
      <c r="F390" s="96"/>
      <c r="H390" s="96"/>
    </row>
    <row r="391" spans="1:8" s="127" customFormat="1" ht="15.75" customHeight="1">
      <c r="A391" s="147" t="s">
        <v>1606</v>
      </c>
      <c r="B391" s="147"/>
      <c r="C391" s="128"/>
      <c r="D391" s="96"/>
      <c r="E391" s="96"/>
      <c r="F391" s="96"/>
      <c r="H391" s="96"/>
    </row>
    <row r="392" spans="1:8" s="127" customFormat="1" ht="15.75" customHeight="1">
      <c r="A392" s="139" t="s">
        <v>1607</v>
      </c>
      <c r="B392" s="139" t="s">
        <v>1608</v>
      </c>
      <c r="C392" s="128" t="s">
        <v>4340</v>
      </c>
      <c r="D392" s="96"/>
      <c r="E392" s="96"/>
      <c r="F392" s="96"/>
      <c r="H392" s="96"/>
    </row>
    <row r="393" spans="1:8" s="127" customFormat="1" ht="15.75" customHeight="1">
      <c r="A393" s="147" t="s">
        <v>1609</v>
      </c>
      <c r="B393" s="147"/>
      <c r="C393" s="128"/>
      <c r="D393" s="96"/>
      <c r="E393" s="96"/>
      <c r="F393" s="96"/>
      <c r="H393" s="96"/>
    </row>
    <row r="394" spans="1:8" s="127" customFormat="1" ht="15.75" customHeight="1">
      <c r="A394" s="147" t="s">
        <v>1610</v>
      </c>
      <c r="B394" s="147"/>
      <c r="C394" s="128"/>
      <c r="D394" s="96"/>
      <c r="E394" s="96"/>
      <c r="F394" s="96"/>
      <c r="H394" s="96"/>
    </row>
    <row r="395" spans="1:8" s="127" customFormat="1" ht="15.75" customHeight="1">
      <c r="A395" s="147" t="s">
        <v>1611</v>
      </c>
      <c r="B395" s="147"/>
      <c r="C395" s="128"/>
      <c r="D395" s="96"/>
      <c r="E395" s="96"/>
      <c r="F395" s="96"/>
      <c r="H395" s="96"/>
    </row>
    <row r="396" spans="1:8" s="127" customFormat="1" ht="15.75" customHeight="1">
      <c r="A396" s="139" t="s">
        <v>1612</v>
      </c>
      <c r="B396" s="139" t="s">
        <v>1613</v>
      </c>
      <c r="C396" s="128" t="s">
        <v>4341</v>
      </c>
      <c r="D396" s="96"/>
      <c r="E396" s="96"/>
      <c r="F396" s="96"/>
      <c r="H396" s="96"/>
    </row>
    <row r="397" spans="1:8" s="127" customFormat="1" ht="15.75" customHeight="1">
      <c r="A397" s="147" t="s">
        <v>1614</v>
      </c>
      <c r="B397" s="147" t="s">
        <v>1615</v>
      </c>
      <c r="C397" s="128"/>
      <c r="D397" s="96"/>
      <c r="E397" s="96"/>
      <c r="F397" s="96"/>
      <c r="H397" s="96"/>
    </row>
    <row r="398" spans="1:8" s="127" customFormat="1" ht="15.75" customHeight="1">
      <c r="A398" s="147" t="s">
        <v>1616</v>
      </c>
      <c r="B398" s="147" t="s">
        <v>1617</v>
      </c>
      <c r="C398" s="137"/>
      <c r="D398" s="96"/>
      <c r="E398" s="96"/>
      <c r="F398" s="96"/>
      <c r="H398" s="96"/>
    </row>
    <row r="399" spans="1:8" s="127" customFormat="1" ht="15.75" customHeight="1">
      <c r="A399" s="147" t="s">
        <v>1618</v>
      </c>
      <c r="B399" s="147" t="s">
        <v>1619</v>
      </c>
      <c r="C399" s="128"/>
      <c r="D399" s="96"/>
      <c r="E399" s="96"/>
      <c r="F399" s="96"/>
      <c r="H399" s="96"/>
    </row>
    <row r="400" spans="1:8" s="127" customFormat="1" ht="15.75" customHeight="1">
      <c r="A400" s="147"/>
      <c r="B400" s="139" t="s">
        <v>1620</v>
      </c>
      <c r="C400" s="128" t="s">
        <v>4342</v>
      </c>
      <c r="D400" s="96"/>
      <c r="E400" s="96"/>
      <c r="F400" s="96"/>
      <c r="H400" s="96"/>
    </row>
    <row r="401" spans="1:8" s="127" customFormat="1" ht="15.75" customHeight="1">
      <c r="A401" s="147"/>
      <c r="B401" s="147" t="s">
        <v>1621</v>
      </c>
      <c r="C401" s="128"/>
      <c r="D401" s="96"/>
      <c r="E401" s="96"/>
      <c r="F401" s="96"/>
      <c r="H401" s="96"/>
    </row>
    <row r="402" spans="1:8" s="127" customFormat="1" ht="15.75" customHeight="1">
      <c r="A402" s="147"/>
      <c r="B402" s="147" t="s">
        <v>1622</v>
      </c>
      <c r="C402" s="128"/>
      <c r="D402" s="96"/>
      <c r="E402" s="96"/>
      <c r="F402" s="96"/>
      <c r="H402" s="96"/>
    </row>
    <row r="403" spans="1:8" s="127" customFormat="1" ht="15.75" customHeight="1">
      <c r="A403" s="147"/>
      <c r="B403" s="147" t="s">
        <v>1619</v>
      </c>
      <c r="C403" s="128"/>
      <c r="D403" s="96"/>
      <c r="E403" s="96"/>
      <c r="F403" s="96"/>
      <c r="H403" s="96"/>
    </row>
    <row r="404" spans="1:8" s="127" customFormat="1" ht="15.75" customHeight="1">
      <c r="A404" s="139" t="s">
        <v>1623</v>
      </c>
      <c r="B404" s="139" t="s">
        <v>1624</v>
      </c>
      <c r="C404" s="128" t="s">
        <v>4343</v>
      </c>
      <c r="D404" s="96"/>
      <c r="E404" s="96"/>
      <c r="F404" s="96"/>
      <c r="H404" s="96"/>
    </row>
    <row r="405" spans="1:8" s="127" customFormat="1" ht="15.75" customHeight="1">
      <c r="A405" s="147" t="s">
        <v>1625</v>
      </c>
      <c r="B405" s="147" t="s">
        <v>1626</v>
      </c>
      <c r="C405" s="128"/>
      <c r="D405" s="96"/>
      <c r="E405" s="96"/>
      <c r="F405" s="96"/>
      <c r="H405" s="96"/>
    </row>
    <row r="406" spans="1:8" s="127" customFormat="1" ht="15.75" customHeight="1">
      <c r="A406" s="147" t="s">
        <v>1627</v>
      </c>
      <c r="B406" s="139" t="s">
        <v>1628</v>
      </c>
      <c r="C406" s="128" t="s">
        <v>4344</v>
      </c>
      <c r="D406" s="96"/>
      <c r="E406" s="96"/>
      <c r="F406" s="96"/>
      <c r="H406" s="96"/>
    </row>
    <row r="407" spans="1:8" s="127" customFormat="1" ht="15.75" customHeight="1">
      <c r="A407" s="147" t="s">
        <v>1629</v>
      </c>
      <c r="B407" s="147" t="s">
        <v>1630</v>
      </c>
      <c r="C407" s="128"/>
      <c r="D407" s="96"/>
      <c r="E407" s="96"/>
      <c r="F407" s="96"/>
      <c r="H407" s="96"/>
    </row>
    <row r="408" spans="1:8" s="127" customFormat="1" ht="15.75" customHeight="1">
      <c r="A408" s="147"/>
      <c r="B408" s="147" t="s">
        <v>1631</v>
      </c>
      <c r="C408" s="128"/>
      <c r="D408" s="96"/>
      <c r="E408" s="96"/>
      <c r="F408" s="96"/>
      <c r="H408" s="96"/>
    </row>
    <row r="409" spans="1:8" s="127" customFormat="1" ht="15.75" customHeight="1">
      <c r="A409" s="147"/>
      <c r="B409" s="147" t="s">
        <v>1632</v>
      </c>
      <c r="C409" s="128"/>
      <c r="D409" s="96"/>
      <c r="E409" s="96"/>
      <c r="F409" s="96"/>
      <c r="H409" s="96"/>
    </row>
    <row r="410" spans="1:8" s="127" customFormat="1" ht="15.75" customHeight="1">
      <c r="A410" s="147"/>
      <c r="B410" s="139" t="s">
        <v>1633</v>
      </c>
      <c r="C410" s="128" t="s">
        <v>4345</v>
      </c>
      <c r="D410" s="96"/>
      <c r="E410" s="96"/>
      <c r="F410" s="96"/>
      <c r="H410" s="96"/>
    </row>
    <row r="411" spans="1:8" s="127" customFormat="1" ht="15.75" customHeight="1">
      <c r="A411" s="147"/>
      <c r="B411" s="147" t="s">
        <v>1634</v>
      </c>
      <c r="C411" s="128"/>
      <c r="D411" s="96"/>
      <c r="E411" s="96"/>
      <c r="F411" s="96"/>
      <c r="H411" s="96"/>
    </row>
    <row r="412" spans="1:8" s="127" customFormat="1" ht="15.75" customHeight="1">
      <c r="A412" s="147"/>
      <c r="B412" s="147" t="s">
        <v>1635</v>
      </c>
      <c r="C412" s="128"/>
      <c r="D412" s="96"/>
      <c r="E412" s="96"/>
      <c r="F412" s="96"/>
      <c r="H412" s="96"/>
    </row>
    <row r="413" spans="1:8" s="127" customFormat="1" ht="15.75" customHeight="1">
      <c r="A413" s="139" t="s">
        <v>1636</v>
      </c>
      <c r="B413" s="139" t="s">
        <v>1637</v>
      </c>
      <c r="C413" s="128" t="s">
        <v>4346</v>
      </c>
      <c r="D413" s="96"/>
      <c r="E413" s="96"/>
      <c r="F413" s="96"/>
      <c r="H413" s="96"/>
    </row>
    <row r="414" spans="1:8" s="127" customFormat="1" ht="15.75" customHeight="1">
      <c r="A414" s="147" t="s">
        <v>1638</v>
      </c>
      <c r="B414" s="147" t="s">
        <v>1639</v>
      </c>
      <c r="C414" s="128"/>
      <c r="D414" s="96"/>
      <c r="E414" s="96"/>
      <c r="F414" s="96"/>
      <c r="H414" s="96"/>
    </row>
    <row r="415" spans="1:8" s="127" customFormat="1" ht="15.75" customHeight="1">
      <c r="A415" s="147" t="s">
        <v>1640</v>
      </c>
      <c r="B415" s="147" t="s">
        <v>1641</v>
      </c>
      <c r="C415" s="128"/>
      <c r="D415" s="96"/>
      <c r="E415" s="96"/>
      <c r="F415" s="96"/>
      <c r="H415" s="96"/>
    </row>
    <row r="416" spans="1:8" s="127" customFormat="1" ht="15.75" customHeight="1">
      <c r="A416" s="147" t="s">
        <v>1642</v>
      </c>
      <c r="B416" s="147" t="s">
        <v>1643</v>
      </c>
      <c r="C416" s="128"/>
      <c r="D416" s="96"/>
      <c r="E416" s="96"/>
      <c r="F416" s="96"/>
      <c r="H416" s="96"/>
    </row>
    <row r="417" spans="1:8" s="127" customFormat="1" ht="15.75" customHeight="1">
      <c r="A417" s="147" t="s">
        <v>1644</v>
      </c>
      <c r="B417" s="147" t="s">
        <v>1645</v>
      </c>
      <c r="C417" s="128"/>
      <c r="D417" s="96"/>
      <c r="E417" s="96"/>
      <c r="F417" s="96"/>
      <c r="H417" s="96"/>
    </row>
    <row r="418" spans="1:8" s="127" customFormat="1" ht="15.75" customHeight="1">
      <c r="A418" s="147"/>
      <c r="B418" s="139" t="s">
        <v>1646</v>
      </c>
      <c r="C418" s="128" t="s">
        <v>4347</v>
      </c>
      <c r="D418" s="96"/>
      <c r="E418" s="96"/>
      <c r="F418" s="96"/>
      <c r="H418" s="96"/>
    </row>
    <row r="419" spans="1:8" s="127" customFormat="1" ht="15.75" customHeight="1">
      <c r="A419" s="147"/>
      <c r="B419" s="147" t="s">
        <v>1647</v>
      </c>
      <c r="C419" s="128"/>
      <c r="D419" s="96"/>
      <c r="E419" s="96"/>
      <c r="F419" s="96"/>
      <c r="H419" s="96"/>
    </row>
    <row r="420" spans="1:8" s="127" customFormat="1" ht="15.75" customHeight="1">
      <c r="A420" s="147"/>
      <c r="B420" s="147" t="s">
        <v>1648</v>
      </c>
      <c r="C420" s="128"/>
      <c r="D420" s="96"/>
      <c r="E420" s="96"/>
      <c r="F420" s="96"/>
      <c r="H420" s="96"/>
    </row>
    <row r="421" spans="1:8" s="127" customFormat="1" ht="15.75" customHeight="1">
      <c r="A421" s="147"/>
      <c r="B421" s="147" t="s">
        <v>1649</v>
      </c>
      <c r="C421" s="128"/>
      <c r="D421" s="96"/>
      <c r="E421" s="96"/>
      <c r="F421" s="96"/>
      <c r="H421" s="96"/>
    </row>
    <row r="422" spans="1:8" s="127" customFormat="1" ht="15.75" customHeight="1">
      <c r="A422" s="147"/>
      <c r="B422" s="147" t="s">
        <v>1650</v>
      </c>
      <c r="C422" s="128"/>
      <c r="D422" s="96"/>
      <c r="E422" s="96"/>
      <c r="F422" s="96"/>
      <c r="H422" s="96"/>
    </row>
    <row r="423" spans="1:8" s="127" customFormat="1" ht="30" customHeight="1">
      <c r="A423" s="132" t="s">
        <v>4143</v>
      </c>
      <c r="B423" s="133"/>
      <c r="C423" s="128"/>
      <c r="D423" s="96"/>
      <c r="E423" s="96"/>
      <c r="F423" s="96"/>
      <c r="H423" s="96"/>
    </row>
    <row r="424" spans="1:8" s="127" customFormat="1" ht="15.75" customHeight="1">
      <c r="A424" s="134" t="s">
        <v>1137</v>
      </c>
      <c r="B424" s="134" t="s">
        <v>1138</v>
      </c>
      <c r="C424" s="128"/>
      <c r="D424" s="96"/>
      <c r="E424" s="96"/>
      <c r="F424" s="96"/>
      <c r="H424" s="96"/>
    </row>
    <row r="425" spans="1:8" s="127" customFormat="1" ht="15.75" customHeight="1">
      <c r="A425" s="150" t="s">
        <v>1651</v>
      </c>
      <c r="B425" s="150" t="s">
        <v>1652</v>
      </c>
      <c r="C425" s="128" t="s">
        <v>4348</v>
      </c>
      <c r="D425" s="96"/>
      <c r="E425" s="96"/>
      <c r="F425" s="96"/>
      <c r="H425" s="96"/>
    </row>
    <row r="426" spans="1:8" s="127" customFormat="1" ht="15.75" customHeight="1">
      <c r="A426" s="147" t="s">
        <v>1653</v>
      </c>
      <c r="B426" s="147" t="s">
        <v>1654</v>
      </c>
      <c r="C426" s="128"/>
      <c r="D426" s="96"/>
      <c r="E426" s="96"/>
      <c r="F426" s="96"/>
      <c r="H426" s="96"/>
    </row>
    <row r="427" spans="1:8" s="127" customFormat="1" ht="15.75" customHeight="1">
      <c r="A427" s="147" t="s">
        <v>1655</v>
      </c>
      <c r="B427" s="150" t="s">
        <v>1656</v>
      </c>
      <c r="C427" s="128" t="s">
        <v>4349</v>
      </c>
      <c r="D427" s="96"/>
      <c r="E427" s="96"/>
      <c r="F427" s="96"/>
      <c r="H427" s="96"/>
    </row>
    <row r="428" spans="1:8" s="127" customFormat="1" ht="15.75" customHeight="1">
      <c r="A428" s="147"/>
      <c r="B428" s="147" t="s">
        <v>1657</v>
      </c>
      <c r="C428" s="128"/>
      <c r="D428" s="96"/>
      <c r="E428" s="96"/>
      <c r="F428" s="96"/>
      <c r="H428" s="96"/>
    </row>
    <row r="429" spans="1:8" s="127" customFormat="1" ht="15.75" customHeight="1">
      <c r="A429" s="147"/>
      <c r="B429" s="147" t="s">
        <v>1658</v>
      </c>
      <c r="C429" s="128"/>
      <c r="D429" s="96"/>
      <c r="E429" s="96"/>
      <c r="F429" s="96"/>
      <c r="H429" s="96"/>
    </row>
    <row r="430" spans="1:8" s="127" customFormat="1" ht="15.75" customHeight="1">
      <c r="A430" s="147"/>
      <c r="B430" s="150" t="s">
        <v>1659</v>
      </c>
      <c r="C430" s="128" t="s">
        <v>4350</v>
      </c>
      <c r="D430" s="96"/>
      <c r="E430" s="96"/>
      <c r="F430" s="96"/>
      <c r="H430" s="96"/>
    </row>
    <row r="431" spans="1:8" s="127" customFormat="1" ht="15.75" customHeight="1">
      <c r="A431" s="147"/>
      <c r="B431" s="147" t="s">
        <v>1660</v>
      </c>
      <c r="C431" s="128"/>
      <c r="D431" s="96"/>
      <c r="E431" s="96"/>
      <c r="F431" s="96"/>
      <c r="H431" s="96"/>
    </row>
    <row r="432" spans="1:8" s="127" customFormat="1" ht="15.75" customHeight="1">
      <c r="A432" s="147"/>
      <c r="B432" s="147" t="s">
        <v>1661</v>
      </c>
      <c r="C432" s="128"/>
      <c r="D432" s="96"/>
      <c r="E432" s="96"/>
      <c r="F432" s="96"/>
      <c r="H432" s="96"/>
    </row>
    <row r="433" spans="1:8" s="127" customFormat="1" ht="15.75" customHeight="1">
      <c r="A433" s="150" t="s">
        <v>1662</v>
      </c>
      <c r="B433" s="150" t="s">
        <v>1663</v>
      </c>
      <c r="C433" s="128" t="s">
        <v>4351</v>
      </c>
      <c r="D433" s="96"/>
      <c r="E433" s="96"/>
      <c r="F433" s="96"/>
      <c r="H433" s="96"/>
    </row>
    <row r="434" spans="1:8" s="127" customFormat="1" ht="15.75" customHeight="1">
      <c r="A434" s="147" t="s">
        <v>1664</v>
      </c>
      <c r="B434" s="147" t="s">
        <v>1665</v>
      </c>
      <c r="C434" s="128"/>
      <c r="D434" s="96"/>
      <c r="E434" s="96"/>
      <c r="F434" s="96"/>
      <c r="H434" s="96"/>
    </row>
    <row r="435" spans="1:8" s="127" customFormat="1" ht="15.75" customHeight="1">
      <c r="A435" s="147" t="s">
        <v>1666</v>
      </c>
      <c r="B435" s="147" t="s">
        <v>1667</v>
      </c>
      <c r="C435" s="128"/>
      <c r="D435" s="96"/>
      <c r="E435" s="96"/>
      <c r="F435" s="96"/>
      <c r="H435" s="96"/>
    </row>
    <row r="436" spans="1:8" s="127" customFormat="1" ht="15.75" customHeight="1">
      <c r="A436" s="147"/>
      <c r="B436" s="147" t="s">
        <v>1668</v>
      </c>
      <c r="C436" s="128"/>
      <c r="D436" s="96"/>
      <c r="E436" s="96"/>
      <c r="F436" s="96"/>
      <c r="H436" s="96"/>
    </row>
    <row r="437" spans="1:8" s="127" customFormat="1" ht="15.75" customHeight="1">
      <c r="A437" s="147"/>
      <c r="B437" s="147" t="s">
        <v>1669</v>
      </c>
      <c r="C437" s="128"/>
      <c r="D437" s="96"/>
      <c r="E437" s="96"/>
      <c r="F437" s="96"/>
      <c r="H437" s="96"/>
    </row>
    <row r="438" spans="1:8" s="127" customFormat="1" ht="15.75" customHeight="1">
      <c r="A438" s="147"/>
      <c r="B438" s="147" t="s">
        <v>1670</v>
      </c>
      <c r="C438" s="128"/>
      <c r="D438" s="96"/>
      <c r="E438" s="96"/>
      <c r="F438" s="96"/>
      <c r="H438" s="96"/>
    </row>
    <row r="439" spans="1:8" s="127" customFormat="1" ht="15.75" customHeight="1">
      <c r="A439" s="150" t="s">
        <v>1671</v>
      </c>
      <c r="B439" s="150" t="s">
        <v>1672</v>
      </c>
      <c r="C439" s="128" t="s">
        <v>4352</v>
      </c>
      <c r="D439" s="96"/>
      <c r="E439" s="96"/>
      <c r="F439" s="96"/>
      <c r="H439" s="96"/>
    </row>
    <row r="440" spans="1:8" s="127" customFormat="1" ht="15.75" customHeight="1">
      <c r="A440" s="147" t="s">
        <v>1673</v>
      </c>
      <c r="B440" s="147" t="s">
        <v>1674</v>
      </c>
      <c r="C440" s="128"/>
      <c r="D440" s="96"/>
      <c r="E440" s="96"/>
      <c r="F440" s="96"/>
      <c r="H440" s="96"/>
    </row>
    <row r="441" spans="1:8" s="127" customFormat="1" ht="15.75" customHeight="1">
      <c r="A441" s="147" t="s">
        <v>1675</v>
      </c>
      <c r="B441" s="147" t="s">
        <v>1676</v>
      </c>
      <c r="C441" s="128"/>
      <c r="D441" s="96"/>
      <c r="E441" s="96"/>
      <c r="F441" s="96"/>
      <c r="H441" s="96"/>
    </row>
    <row r="442" spans="1:8" s="127" customFormat="1" ht="15.75" customHeight="1">
      <c r="A442" s="147" t="s">
        <v>1677</v>
      </c>
      <c r="B442" s="150" t="s">
        <v>1678</v>
      </c>
      <c r="C442" s="128" t="s">
        <v>4353</v>
      </c>
      <c r="D442" s="96"/>
      <c r="E442" s="96"/>
      <c r="F442" s="96"/>
      <c r="H442" s="96"/>
    </row>
    <row r="443" spans="1:8" s="127" customFormat="1" ht="15.75" customHeight="1">
      <c r="A443" s="147" t="s">
        <v>1679</v>
      </c>
      <c r="B443" s="147" t="s">
        <v>1680</v>
      </c>
      <c r="C443" s="137"/>
      <c r="D443" s="96"/>
      <c r="E443" s="96"/>
      <c r="F443" s="96"/>
      <c r="H443" s="96"/>
    </row>
    <row r="444" spans="1:8" s="127" customFormat="1" ht="15.75" customHeight="1">
      <c r="A444" s="147"/>
      <c r="B444" s="147" t="s">
        <v>1681</v>
      </c>
      <c r="C444" s="128"/>
      <c r="D444" s="96"/>
      <c r="E444" s="96"/>
      <c r="F444" s="96"/>
      <c r="H444" s="96"/>
    </row>
    <row r="445" spans="1:8" s="127" customFormat="1" ht="15.75" customHeight="1">
      <c r="A445" s="147"/>
      <c r="B445" s="147" t="s">
        <v>1682</v>
      </c>
      <c r="C445" s="128"/>
      <c r="D445" s="96"/>
      <c r="E445" s="96"/>
      <c r="F445" s="96"/>
      <c r="H445" s="96"/>
    </row>
    <row r="446" spans="1:8" s="127" customFormat="1" ht="15.75" customHeight="1">
      <c r="A446" s="147"/>
      <c r="B446" s="150" t="s">
        <v>1683</v>
      </c>
      <c r="C446" s="128" t="s">
        <v>4354</v>
      </c>
      <c r="D446" s="96"/>
      <c r="E446" s="96"/>
      <c r="F446" s="96"/>
      <c r="H446" s="96"/>
    </row>
    <row r="447" spans="1:8" s="127" customFormat="1" ht="15.75" customHeight="1">
      <c r="A447" s="147"/>
      <c r="B447" s="147" t="s">
        <v>1684</v>
      </c>
      <c r="C447" s="128"/>
      <c r="D447" s="96"/>
      <c r="E447" s="96"/>
      <c r="F447" s="96"/>
      <c r="H447" s="96"/>
    </row>
    <row r="448" spans="1:8" s="127" customFormat="1" ht="15.75" customHeight="1">
      <c r="A448" s="150" t="s">
        <v>1685</v>
      </c>
      <c r="B448" s="150" t="s">
        <v>1686</v>
      </c>
      <c r="C448" s="128" t="s">
        <v>4355</v>
      </c>
      <c r="D448" s="96"/>
      <c r="E448" s="96"/>
      <c r="F448" s="96"/>
      <c r="H448" s="96"/>
    </row>
    <row r="449" spans="1:8" s="127" customFormat="1" ht="15.75" customHeight="1">
      <c r="A449" s="147" t="s">
        <v>1687</v>
      </c>
      <c r="B449" s="147" t="s">
        <v>1688</v>
      </c>
      <c r="C449" s="128"/>
      <c r="D449" s="96"/>
      <c r="E449" s="96"/>
      <c r="F449" s="96"/>
      <c r="H449" s="96"/>
    </row>
    <row r="450" spans="1:8" s="127" customFormat="1" ht="15.75" customHeight="1">
      <c r="A450" s="147" t="s">
        <v>1689</v>
      </c>
      <c r="B450" s="147" t="s">
        <v>1690</v>
      </c>
      <c r="C450" s="128"/>
      <c r="D450" s="96"/>
      <c r="E450" s="96"/>
      <c r="F450" s="96"/>
      <c r="H450" s="96"/>
    </row>
    <row r="451" spans="1:8" s="127" customFormat="1" ht="15.75" customHeight="1">
      <c r="A451" s="147"/>
      <c r="B451" s="147" t="s">
        <v>1691</v>
      </c>
      <c r="C451" s="128"/>
      <c r="D451" s="96"/>
      <c r="E451" s="96"/>
      <c r="F451" s="96"/>
      <c r="H451" s="96"/>
    </row>
    <row r="452" spans="1:8" s="127" customFormat="1" ht="15.75" customHeight="1">
      <c r="A452" s="147"/>
      <c r="B452" s="147" t="s">
        <v>1692</v>
      </c>
      <c r="C452" s="128"/>
      <c r="D452" s="96"/>
      <c r="E452" s="96"/>
      <c r="F452" s="96"/>
      <c r="H452" s="96"/>
    </row>
    <row r="453" spans="1:8" s="127" customFormat="1" ht="15.75" customHeight="1">
      <c r="A453" s="147"/>
      <c r="B453" s="147" t="s">
        <v>1693</v>
      </c>
      <c r="C453" s="128"/>
      <c r="D453" s="96"/>
      <c r="E453" s="96"/>
      <c r="F453" s="96"/>
      <c r="H453" s="96"/>
    </row>
    <row r="454" spans="1:8" s="127" customFormat="1" ht="15.75" customHeight="1">
      <c r="A454" s="147"/>
      <c r="B454" s="147" t="s">
        <v>1694</v>
      </c>
      <c r="C454" s="128"/>
      <c r="D454" s="96"/>
      <c r="E454" s="96"/>
      <c r="F454" s="96"/>
      <c r="H454" s="96"/>
    </row>
    <row r="455" spans="1:8" s="127" customFormat="1" ht="31.15" customHeight="1">
      <c r="A455" s="240" t="s">
        <v>43</v>
      </c>
      <c r="B455" s="240" t="s">
        <v>4154</v>
      </c>
      <c r="C455" s="128" t="s">
        <v>4356</v>
      </c>
      <c r="D455" s="96"/>
      <c r="E455" s="96"/>
      <c r="F455" s="96"/>
      <c r="H455" s="96"/>
    </row>
    <row r="456" spans="1:8" s="127" customFormat="1" ht="48.6" customHeight="1">
      <c r="A456" s="147"/>
      <c r="B456" s="240" t="s">
        <v>4155</v>
      </c>
      <c r="C456" s="128" t="s">
        <v>4357</v>
      </c>
      <c r="D456" s="96"/>
      <c r="E456" s="96"/>
      <c r="F456" s="96"/>
      <c r="H456" s="96"/>
    </row>
    <row r="457" spans="1:8" s="127" customFormat="1" ht="15.75" customHeight="1">
      <c r="A457" s="150" t="s">
        <v>1695</v>
      </c>
      <c r="B457" s="150" t="s">
        <v>1696</v>
      </c>
      <c r="C457" s="128" t="s">
        <v>4358</v>
      </c>
      <c r="D457" s="96"/>
      <c r="E457" s="96"/>
      <c r="F457" s="96"/>
      <c r="H457" s="96"/>
    </row>
    <row r="458" spans="1:8" s="127" customFormat="1" ht="15.75" customHeight="1">
      <c r="A458" s="147" t="s">
        <v>1697</v>
      </c>
      <c r="B458" s="147" t="s">
        <v>1698</v>
      </c>
      <c r="C458" s="128"/>
      <c r="D458" s="96"/>
      <c r="E458" s="96"/>
      <c r="F458" s="96"/>
      <c r="H458" s="96"/>
    </row>
    <row r="459" spans="1:8" s="127" customFormat="1" ht="15.75" customHeight="1">
      <c r="A459" s="147" t="s">
        <v>1699</v>
      </c>
      <c r="B459" s="147" t="s">
        <v>1700</v>
      </c>
      <c r="C459" s="128"/>
      <c r="D459" s="96"/>
      <c r="E459" s="96"/>
      <c r="F459" s="96"/>
      <c r="H459" s="96"/>
    </row>
    <row r="460" spans="1:8" s="127" customFormat="1" ht="15.75" customHeight="1">
      <c r="A460" s="147"/>
      <c r="B460" s="147" t="s">
        <v>1701</v>
      </c>
      <c r="C460" s="128"/>
      <c r="D460" s="96"/>
      <c r="E460" s="96"/>
      <c r="F460" s="96"/>
      <c r="H460" s="96"/>
    </row>
    <row r="461" spans="1:8" s="127" customFormat="1" ht="15.75" customHeight="1">
      <c r="A461" s="147"/>
      <c r="B461" s="147" t="s">
        <v>1702</v>
      </c>
      <c r="C461" s="128"/>
      <c r="D461" s="96"/>
      <c r="E461" s="96"/>
      <c r="F461" s="96"/>
      <c r="H461" s="96"/>
    </row>
    <row r="462" spans="1:8" s="127" customFormat="1" ht="15.75" customHeight="1">
      <c r="A462" s="147"/>
      <c r="B462" s="147" t="s">
        <v>1703</v>
      </c>
      <c r="C462" s="128"/>
      <c r="D462" s="96"/>
      <c r="E462" s="96"/>
      <c r="F462" s="96"/>
      <c r="H462" s="96"/>
    </row>
    <row r="463" spans="1:8" s="127" customFormat="1" ht="33.75" customHeight="1">
      <c r="A463" s="132" t="s">
        <v>4144</v>
      </c>
      <c r="B463" s="133"/>
      <c r="C463" s="128"/>
      <c r="D463" s="96"/>
      <c r="E463" s="96"/>
      <c r="F463" s="96"/>
      <c r="H463" s="96"/>
    </row>
    <row r="464" spans="1:8" s="127" customFormat="1" ht="15.75" customHeight="1">
      <c r="A464" s="134" t="s">
        <v>1137</v>
      </c>
      <c r="B464" s="134" t="s">
        <v>1138</v>
      </c>
      <c r="C464" s="128"/>
      <c r="D464" s="96"/>
      <c r="E464" s="96"/>
      <c r="F464" s="96"/>
      <c r="H464" s="96"/>
    </row>
    <row r="465" spans="1:8" s="127" customFormat="1" ht="15.75" customHeight="1">
      <c r="A465" s="150" t="s">
        <v>1704</v>
      </c>
      <c r="B465" s="150" t="s">
        <v>1705</v>
      </c>
      <c r="C465" s="128" t="s">
        <v>4359</v>
      </c>
      <c r="D465" s="96"/>
      <c r="E465" s="96"/>
      <c r="F465" s="96"/>
      <c r="H465" s="96"/>
    </row>
    <row r="466" spans="1:8" s="127" customFormat="1" ht="15.75" customHeight="1">
      <c r="A466" s="147" t="s">
        <v>1706</v>
      </c>
      <c r="B466" s="147" t="s">
        <v>1707</v>
      </c>
      <c r="C466" s="128"/>
      <c r="D466" s="96"/>
      <c r="E466" s="96"/>
      <c r="F466" s="96"/>
      <c r="H466" s="96"/>
    </row>
    <row r="467" spans="1:8" s="127" customFormat="1" ht="15.75" customHeight="1">
      <c r="A467" s="147" t="s">
        <v>1708</v>
      </c>
      <c r="B467" s="147" t="s">
        <v>1709</v>
      </c>
      <c r="C467" s="128"/>
      <c r="D467" s="96"/>
      <c r="E467" s="96"/>
      <c r="F467" s="96"/>
      <c r="H467" s="96"/>
    </row>
    <row r="468" spans="1:8" s="127" customFormat="1" ht="15.75" customHeight="1">
      <c r="A468" s="147" t="s">
        <v>1710</v>
      </c>
      <c r="B468" s="147"/>
      <c r="C468" s="128"/>
      <c r="D468" s="96"/>
      <c r="E468" s="96"/>
      <c r="F468" s="96"/>
      <c r="H468" s="96"/>
    </row>
    <row r="469" spans="1:8" s="127" customFormat="1" ht="15.75" customHeight="1">
      <c r="A469" s="147" t="s">
        <v>1711</v>
      </c>
      <c r="B469" s="147"/>
      <c r="C469" s="128"/>
      <c r="D469" s="96"/>
      <c r="E469" s="96"/>
      <c r="F469" s="96"/>
      <c r="H469" s="96"/>
    </row>
    <row r="470" spans="1:8" s="127" customFormat="1" ht="15.75" customHeight="1">
      <c r="A470" s="147" t="s">
        <v>1712</v>
      </c>
      <c r="B470" s="147"/>
      <c r="C470" s="128"/>
      <c r="D470" s="96"/>
      <c r="E470" s="96"/>
      <c r="F470" s="96"/>
      <c r="H470" s="96"/>
    </row>
    <row r="471" spans="1:8" s="127" customFormat="1" ht="15.75" customHeight="1">
      <c r="A471" s="150" t="s">
        <v>1713</v>
      </c>
      <c r="B471" s="150" t="s">
        <v>1714</v>
      </c>
      <c r="C471" s="128" t="s">
        <v>4360</v>
      </c>
      <c r="D471" s="96"/>
      <c r="E471" s="96"/>
      <c r="F471" s="96"/>
      <c r="H471" s="96"/>
    </row>
    <row r="472" spans="1:8" s="127" customFormat="1" ht="15.75" customHeight="1">
      <c r="A472" s="147" t="s">
        <v>1715</v>
      </c>
      <c r="B472" s="147" t="s">
        <v>1716</v>
      </c>
      <c r="C472" s="128"/>
      <c r="D472" s="96"/>
      <c r="E472" s="96"/>
      <c r="F472" s="96"/>
      <c r="H472" s="96"/>
    </row>
    <row r="473" spans="1:8" s="127" customFormat="1" ht="15.75" customHeight="1">
      <c r="A473" s="147" t="s">
        <v>1717</v>
      </c>
      <c r="B473" s="147" t="s">
        <v>1718</v>
      </c>
      <c r="C473" s="128"/>
      <c r="D473" s="96"/>
      <c r="E473" s="96"/>
      <c r="F473" s="96"/>
      <c r="H473" s="96"/>
    </row>
    <row r="474" spans="1:8" s="127" customFormat="1" ht="15.75" customHeight="1">
      <c r="A474" s="147" t="s">
        <v>1719</v>
      </c>
      <c r="B474" s="147" t="s">
        <v>1720</v>
      </c>
      <c r="C474" s="128"/>
      <c r="D474" s="96"/>
      <c r="E474" s="96"/>
      <c r="F474" s="96"/>
      <c r="H474" s="96"/>
    </row>
    <row r="475" spans="1:8" s="127" customFormat="1" ht="15.75" customHeight="1">
      <c r="A475" s="147" t="s">
        <v>1721</v>
      </c>
      <c r="B475" s="147" t="s">
        <v>1722</v>
      </c>
      <c r="C475" s="128"/>
      <c r="D475" s="96"/>
      <c r="E475" s="96"/>
      <c r="F475" s="96"/>
      <c r="H475" s="96"/>
    </row>
    <row r="476" spans="1:8" s="127" customFormat="1" ht="15.75" customHeight="1">
      <c r="A476" s="147" t="s">
        <v>1723</v>
      </c>
      <c r="B476" s="147"/>
      <c r="C476" s="128"/>
      <c r="D476" s="96"/>
      <c r="E476" s="96"/>
      <c r="F476" s="96"/>
      <c r="H476" s="96"/>
    </row>
    <row r="477" spans="1:8" s="127" customFormat="1" ht="15.75" customHeight="1">
      <c r="A477" s="147" t="s">
        <v>1724</v>
      </c>
      <c r="B477" s="147"/>
      <c r="C477" s="128"/>
      <c r="D477" s="96"/>
      <c r="E477" s="96"/>
      <c r="F477" s="96"/>
      <c r="H477" s="96"/>
    </row>
    <row r="478" spans="1:8" s="127" customFormat="1" ht="15.75" customHeight="1">
      <c r="A478" s="150" t="s">
        <v>1725</v>
      </c>
      <c r="B478" s="150" t="s">
        <v>1726</v>
      </c>
      <c r="C478" s="128" t="s">
        <v>4361</v>
      </c>
      <c r="D478" s="96"/>
      <c r="E478" s="96"/>
      <c r="F478" s="96"/>
      <c r="H478" s="96"/>
    </row>
    <row r="479" spans="1:8" s="127" customFormat="1" ht="15.75" customHeight="1">
      <c r="A479" s="147" t="s">
        <v>1727</v>
      </c>
      <c r="B479" s="147" t="s">
        <v>1728</v>
      </c>
      <c r="C479" s="128"/>
      <c r="D479" s="96"/>
      <c r="E479" s="96"/>
      <c r="F479" s="96"/>
      <c r="H479" s="96"/>
    </row>
    <row r="480" spans="1:8" s="127" customFormat="1" ht="15.75" customHeight="1">
      <c r="A480" s="147" t="s">
        <v>1729</v>
      </c>
      <c r="B480" s="147" t="s">
        <v>1730</v>
      </c>
      <c r="C480" s="128"/>
      <c r="D480" s="96"/>
      <c r="E480" s="96"/>
      <c r="F480" s="96"/>
      <c r="H480" s="96"/>
    </row>
    <row r="481" spans="1:8" s="127" customFormat="1" ht="15.75" customHeight="1">
      <c r="A481" s="147" t="s">
        <v>1731</v>
      </c>
      <c r="B481" s="147" t="s">
        <v>1732</v>
      </c>
      <c r="C481" s="128"/>
      <c r="D481" s="96"/>
      <c r="E481" s="96"/>
      <c r="F481" s="96"/>
      <c r="H481" s="96"/>
    </row>
    <row r="482" spans="1:8" s="127" customFormat="1" ht="15.75" customHeight="1">
      <c r="A482" s="147" t="s">
        <v>1733</v>
      </c>
      <c r="B482" s="147" t="s">
        <v>1734</v>
      </c>
      <c r="C482" s="128"/>
      <c r="D482" s="96"/>
      <c r="E482" s="96"/>
      <c r="F482" s="96"/>
      <c r="H482" s="96"/>
    </row>
    <row r="483" spans="1:8" s="127" customFormat="1" ht="15.75" customHeight="1">
      <c r="A483" s="147" t="s">
        <v>1735</v>
      </c>
      <c r="B483" s="147"/>
      <c r="C483" s="128"/>
      <c r="D483" s="96"/>
      <c r="E483" s="96"/>
      <c r="F483" s="96"/>
      <c r="H483" s="96"/>
    </row>
    <row r="484" spans="1:8" s="127" customFormat="1" ht="15.75" customHeight="1">
      <c r="A484" s="147" t="s">
        <v>1736</v>
      </c>
      <c r="B484" s="147"/>
      <c r="C484" s="128"/>
      <c r="D484" s="96"/>
      <c r="E484" s="96"/>
      <c r="F484" s="96"/>
      <c r="H484" s="96"/>
    </row>
    <row r="485" spans="1:8" s="127" customFormat="1" ht="15.75" customHeight="1">
      <c r="A485" s="150" t="s">
        <v>1737</v>
      </c>
      <c r="B485" s="150" t="s">
        <v>1738</v>
      </c>
      <c r="C485" s="128" t="s">
        <v>4362</v>
      </c>
      <c r="D485" s="96"/>
      <c r="E485" s="96"/>
      <c r="F485" s="96"/>
      <c r="H485" s="96"/>
    </row>
    <row r="486" spans="1:8" s="127" customFormat="1" ht="15.75" customHeight="1">
      <c r="A486" s="147" t="s">
        <v>1739</v>
      </c>
      <c r="B486" s="147" t="s">
        <v>1740</v>
      </c>
      <c r="C486" s="128"/>
      <c r="D486" s="96"/>
      <c r="E486" s="96"/>
      <c r="F486" s="96"/>
      <c r="H486" s="96"/>
    </row>
    <row r="487" spans="1:8" s="127" customFormat="1" ht="15.75" customHeight="1">
      <c r="A487" s="147" t="s">
        <v>1741</v>
      </c>
      <c r="B487" s="147" t="s">
        <v>1742</v>
      </c>
      <c r="C487" s="128"/>
      <c r="D487" s="96"/>
      <c r="E487" s="96"/>
      <c r="F487" s="96"/>
      <c r="H487" s="96"/>
    </row>
    <row r="488" spans="1:8" s="127" customFormat="1" ht="15.75" customHeight="1">
      <c r="A488" s="147" t="s">
        <v>1743</v>
      </c>
      <c r="B488" s="147" t="s">
        <v>1744</v>
      </c>
      <c r="C488" s="128"/>
      <c r="D488" s="96"/>
      <c r="E488" s="96"/>
      <c r="F488" s="96"/>
      <c r="H488" s="96"/>
    </row>
    <row r="489" spans="1:8" s="127" customFormat="1" ht="15.75" customHeight="1">
      <c r="A489" s="147" t="s">
        <v>1745</v>
      </c>
      <c r="B489" s="147" t="s">
        <v>1746</v>
      </c>
      <c r="C489" s="128"/>
      <c r="D489" s="96"/>
      <c r="E489" s="96"/>
      <c r="F489" s="96"/>
      <c r="H489" s="96"/>
    </row>
    <row r="490" spans="1:8" s="127" customFormat="1" ht="15.75" customHeight="1">
      <c r="A490" s="147"/>
      <c r="B490" s="150" t="s">
        <v>1747</v>
      </c>
      <c r="C490" s="128" t="s">
        <v>4363</v>
      </c>
      <c r="D490" s="96"/>
      <c r="E490" s="96"/>
      <c r="F490" s="96"/>
      <c r="H490" s="96"/>
    </row>
    <row r="491" spans="1:8" s="127" customFormat="1" ht="15.75" customHeight="1">
      <c r="A491" s="147"/>
      <c r="B491" s="147" t="s">
        <v>1748</v>
      </c>
      <c r="C491" s="128"/>
      <c r="D491" s="96"/>
      <c r="E491" s="96"/>
      <c r="F491" s="96"/>
      <c r="H491" s="96"/>
    </row>
    <row r="492" spans="1:8" s="127" customFormat="1" ht="15.75" customHeight="1">
      <c r="A492" s="147"/>
      <c r="B492" s="147" t="s">
        <v>1749</v>
      </c>
      <c r="C492" s="126"/>
      <c r="D492" s="96"/>
      <c r="E492" s="96"/>
      <c r="F492" s="96"/>
      <c r="G492" s="112"/>
      <c r="H492" s="96"/>
    </row>
    <row r="493" spans="1:8" s="127" customFormat="1" ht="15.75" customHeight="1">
      <c r="A493" s="147"/>
      <c r="B493" s="150" t="s">
        <v>1750</v>
      </c>
      <c r="C493" s="126" t="s">
        <v>4364</v>
      </c>
      <c r="D493" s="96"/>
      <c r="E493" s="96"/>
      <c r="F493" s="96"/>
      <c r="G493" s="112"/>
      <c r="H493" s="96"/>
    </row>
    <row r="494" spans="1:8" s="127" customFormat="1" ht="15.75" customHeight="1">
      <c r="A494" s="147"/>
      <c r="B494" s="147" t="s">
        <v>1751</v>
      </c>
      <c r="C494" s="126"/>
      <c r="D494" s="96"/>
      <c r="E494" s="96"/>
      <c r="F494" s="96"/>
      <c r="G494" s="112"/>
      <c r="H494" s="96"/>
    </row>
    <row r="495" spans="1:8" s="127" customFormat="1" ht="15.75" customHeight="1">
      <c r="A495" s="147"/>
      <c r="B495" s="147" t="s">
        <v>1752</v>
      </c>
      <c r="C495" s="126"/>
      <c r="D495" s="96"/>
      <c r="E495" s="96"/>
      <c r="F495" s="96"/>
      <c r="G495" s="112"/>
      <c r="H495" s="96"/>
    </row>
    <row r="496" spans="1:8" s="127" customFormat="1" ht="15.75" customHeight="1">
      <c r="A496" s="150" t="s">
        <v>1753</v>
      </c>
      <c r="B496" s="150" t="s">
        <v>1754</v>
      </c>
      <c r="C496" s="126" t="s">
        <v>4365</v>
      </c>
      <c r="D496" s="96"/>
      <c r="E496" s="96"/>
      <c r="F496" s="96"/>
      <c r="G496" s="112"/>
      <c r="H496" s="96"/>
    </row>
    <row r="497" spans="1:8" s="127" customFormat="1" ht="15.75" customHeight="1">
      <c r="A497" s="147" t="s">
        <v>1755</v>
      </c>
      <c r="B497" s="147" t="s">
        <v>1756</v>
      </c>
      <c r="C497" s="126"/>
      <c r="D497" s="96"/>
      <c r="E497" s="96"/>
      <c r="F497" s="96"/>
      <c r="G497" s="112"/>
      <c r="H497" s="96"/>
    </row>
    <row r="498" spans="1:8" s="127" customFormat="1" ht="15.75" customHeight="1">
      <c r="A498" s="147" t="s">
        <v>1757</v>
      </c>
      <c r="B498" s="147" t="s">
        <v>1758</v>
      </c>
      <c r="C498" s="126"/>
      <c r="D498" s="96"/>
      <c r="E498" s="96"/>
      <c r="F498" s="96"/>
      <c r="G498" s="112"/>
      <c r="H498" s="96"/>
    </row>
    <row r="499" spans="1:8" s="127" customFormat="1" ht="15.75" customHeight="1">
      <c r="A499" s="147" t="s">
        <v>1759</v>
      </c>
      <c r="B499" s="147" t="s">
        <v>1760</v>
      </c>
      <c r="C499" s="126"/>
      <c r="D499" s="96"/>
      <c r="E499" s="96"/>
      <c r="F499" s="96"/>
      <c r="G499" s="112"/>
      <c r="H499" s="96"/>
    </row>
    <row r="500" spans="1:8" s="127" customFormat="1" ht="15.75" customHeight="1">
      <c r="A500" s="147" t="s">
        <v>1761</v>
      </c>
      <c r="B500" s="147" t="s">
        <v>1762</v>
      </c>
      <c r="C500" s="126"/>
      <c r="D500" s="96"/>
      <c r="E500" s="96"/>
      <c r="F500" s="96"/>
      <c r="G500" s="112"/>
      <c r="H500" s="96"/>
    </row>
    <row r="501" spans="1:8" s="127" customFormat="1" ht="15.75" customHeight="1">
      <c r="A501" s="147" t="s">
        <v>1763</v>
      </c>
      <c r="B501" s="147" t="s">
        <v>1764</v>
      </c>
      <c r="C501" s="126"/>
      <c r="D501" s="96"/>
      <c r="E501" s="96"/>
      <c r="F501" s="96"/>
      <c r="G501" s="112"/>
      <c r="H501" s="96"/>
    </row>
    <row r="502" spans="1:8" s="127" customFormat="1" ht="15.75" customHeight="1">
      <c r="A502" s="147" t="s">
        <v>1765</v>
      </c>
      <c r="B502" s="147" t="s">
        <v>1766</v>
      </c>
      <c r="C502" s="126"/>
      <c r="D502" s="96"/>
      <c r="E502" s="96"/>
      <c r="F502" s="96"/>
      <c r="G502" s="112"/>
      <c r="H502" s="96"/>
    </row>
    <row r="503" spans="1:8" s="127" customFormat="1" ht="15.75" customHeight="1">
      <c r="A503" s="147"/>
      <c r="B503" s="150" t="s">
        <v>1767</v>
      </c>
      <c r="C503" s="126" t="s">
        <v>4366</v>
      </c>
      <c r="D503" s="96"/>
      <c r="E503" s="96"/>
      <c r="F503" s="96"/>
      <c r="G503" s="112"/>
      <c r="H503" s="96"/>
    </row>
    <row r="504" spans="1:8" s="127" customFormat="1" ht="15.75" customHeight="1">
      <c r="A504" s="147"/>
      <c r="B504" s="147" t="s">
        <v>1768</v>
      </c>
      <c r="C504" s="126"/>
      <c r="D504" s="96"/>
      <c r="E504" s="96"/>
      <c r="F504" s="96"/>
      <c r="G504" s="112"/>
      <c r="H504" s="96"/>
    </row>
    <row r="505" spans="1:8" s="127" customFormat="1" ht="15.75" customHeight="1">
      <c r="A505" s="147"/>
      <c r="B505" s="147" t="s">
        <v>1769</v>
      </c>
      <c r="C505" s="126"/>
      <c r="D505" s="96"/>
      <c r="E505" s="96"/>
      <c r="F505" s="96"/>
      <c r="G505" s="112"/>
      <c r="H505" s="96"/>
    </row>
    <row r="506" spans="1:8" s="127" customFormat="1" ht="15.75" customHeight="1">
      <c r="A506" s="150" t="s">
        <v>1770</v>
      </c>
      <c r="B506" s="150" t="s">
        <v>1771</v>
      </c>
      <c r="C506" s="126" t="s">
        <v>4367</v>
      </c>
      <c r="D506" s="96"/>
      <c r="E506" s="96"/>
      <c r="F506" s="96"/>
      <c r="G506" s="112"/>
      <c r="H506" s="96"/>
    </row>
    <row r="507" spans="1:8" s="127" customFormat="1" ht="15.75" customHeight="1">
      <c r="A507" s="147" t="s">
        <v>1772</v>
      </c>
      <c r="B507" s="147" t="s">
        <v>1773</v>
      </c>
      <c r="C507" s="126"/>
      <c r="D507" s="96"/>
      <c r="E507" s="96"/>
      <c r="F507" s="96"/>
      <c r="G507" s="112"/>
      <c r="H507" s="96"/>
    </row>
    <row r="508" spans="1:8" s="127" customFormat="1" ht="15.75" customHeight="1">
      <c r="A508" s="147" t="s">
        <v>1774</v>
      </c>
      <c r="B508" s="147" t="s">
        <v>1775</v>
      </c>
      <c r="C508" s="126"/>
      <c r="D508" s="96"/>
      <c r="E508" s="96"/>
      <c r="F508" s="96"/>
      <c r="G508" s="112"/>
      <c r="H508" s="96"/>
    </row>
    <row r="509" spans="1:8" s="127" customFormat="1" ht="15.75" customHeight="1">
      <c r="A509" s="147" t="s">
        <v>1776</v>
      </c>
      <c r="B509" s="150" t="s">
        <v>1777</v>
      </c>
      <c r="C509" s="126" t="s">
        <v>4368</v>
      </c>
      <c r="D509" s="96"/>
      <c r="E509" s="96"/>
      <c r="F509" s="96"/>
      <c r="G509" s="112"/>
      <c r="H509" s="96"/>
    </row>
    <row r="510" spans="1:8" s="127" customFormat="1" ht="15.75" customHeight="1">
      <c r="A510" s="147" t="s">
        <v>1778</v>
      </c>
      <c r="B510" s="147" t="s">
        <v>1779</v>
      </c>
      <c r="C510" s="126"/>
      <c r="D510" s="96"/>
      <c r="E510" s="96"/>
      <c r="F510" s="96"/>
      <c r="G510" s="112"/>
      <c r="H510" s="96"/>
    </row>
    <row r="511" spans="1:8" s="127" customFormat="1" ht="15.75" customHeight="1">
      <c r="A511" s="147" t="s">
        <v>1780</v>
      </c>
      <c r="B511" s="147" t="s">
        <v>1781</v>
      </c>
      <c r="C511" s="126"/>
      <c r="D511" s="96"/>
      <c r="E511" s="96"/>
      <c r="F511" s="96"/>
      <c r="G511" s="112"/>
      <c r="H511" s="96"/>
    </row>
    <row r="512" spans="1:8" s="127" customFormat="1" ht="15.75" customHeight="1">
      <c r="A512" s="150"/>
      <c r="B512" s="150" t="s">
        <v>1782</v>
      </c>
      <c r="C512" s="126" t="s">
        <v>4369</v>
      </c>
      <c r="D512" s="96"/>
      <c r="E512" s="96"/>
      <c r="F512" s="96"/>
      <c r="G512" s="112"/>
      <c r="H512" s="96"/>
    </row>
    <row r="513" spans="1:8" s="127" customFormat="1" ht="15.75" customHeight="1">
      <c r="A513" s="147"/>
      <c r="B513" s="147" t="s">
        <v>1783</v>
      </c>
      <c r="C513" s="126"/>
      <c r="D513" s="96"/>
      <c r="E513" s="96"/>
      <c r="F513" s="96"/>
      <c r="G513" s="112"/>
      <c r="H513" s="96"/>
    </row>
    <row r="514" spans="1:8" s="127" customFormat="1" ht="15.75" customHeight="1">
      <c r="A514" s="147"/>
      <c r="B514" s="150" t="s">
        <v>1784</v>
      </c>
      <c r="C514" s="126" t="s">
        <v>4369</v>
      </c>
      <c r="D514" s="96"/>
      <c r="E514" s="96"/>
      <c r="F514" s="96"/>
      <c r="G514" s="112"/>
      <c r="H514" s="96"/>
    </row>
    <row r="515" spans="1:8" s="127" customFormat="1" ht="15.75" customHeight="1">
      <c r="A515" s="147"/>
      <c r="B515" s="147" t="s">
        <v>1785</v>
      </c>
      <c r="C515" s="126"/>
      <c r="D515" s="96"/>
      <c r="E515" s="96"/>
      <c r="F515" s="96"/>
      <c r="G515" s="112"/>
      <c r="H515" s="96"/>
    </row>
    <row r="516" spans="1:8" s="127" customFormat="1" ht="15.75" customHeight="1">
      <c r="A516" s="131"/>
      <c r="B516" s="131"/>
      <c r="C516" s="126"/>
      <c r="D516" s="96"/>
      <c r="E516" s="96"/>
      <c r="F516" s="96"/>
      <c r="G516" s="112"/>
      <c r="H516" s="96"/>
    </row>
    <row r="517" spans="1:8" s="127" customFormat="1" ht="15.75" customHeight="1">
      <c r="A517" s="131"/>
      <c r="B517" s="131"/>
      <c r="C517" s="126"/>
      <c r="D517" s="96"/>
      <c r="E517" s="96"/>
      <c r="F517" s="96"/>
      <c r="G517" s="112"/>
      <c r="H517" s="96"/>
    </row>
  </sheetData>
  <sheetProtection selectLockedCells="1" selectUnlockedCells="1"/>
  <mergeCells count="45">
    <mergeCell ref="A167:A171"/>
    <mergeCell ref="A115:A117"/>
    <mergeCell ref="A118:A119"/>
    <mergeCell ref="A120:A123"/>
    <mergeCell ref="A124:A126"/>
    <mergeCell ref="A129:A131"/>
    <mergeCell ref="A133:A134"/>
    <mergeCell ref="A141:A142"/>
    <mergeCell ref="A147:A148"/>
    <mergeCell ref="A149:A150"/>
    <mergeCell ref="A152:A157"/>
    <mergeCell ref="A158:A159"/>
    <mergeCell ref="A160:A161"/>
    <mergeCell ref="A162:A166"/>
    <mergeCell ref="A92:A103"/>
    <mergeCell ref="A104:A106"/>
    <mergeCell ref="A107:A114"/>
    <mergeCell ref="B107:B108"/>
    <mergeCell ref="B109:B110"/>
    <mergeCell ref="B111:B112"/>
    <mergeCell ref="A81:A83"/>
    <mergeCell ref="A42:A48"/>
    <mergeCell ref="B42:B44"/>
    <mergeCell ref="B45:B46"/>
    <mergeCell ref="B47:B48"/>
    <mergeCell ref="A53:A55"/>
    <mergeCell ref="A57:A67"/>
    <mergeCell ref="A68:A72"/>
    <mergeCell ref="A73:A79"/>
    <mergeCell ref="B74:B75"/>
    <mergeCell ref="B76:B77"/>
    <mergeCell ref="B78:B79"/>
    <mergeCell ref="A28:A32"/>
    <mergeCell ref="B28:B29"/>
    <mergeCell ref="A33:A41"/>
    <mergeCell ref="B33:B35"/>
    <mergeCell ref="B36:B38"/>
    <mergeCell ref="B39:B41"/>
    <mergeCell ref="A6:A8"/>
    <mergeCell ref="A9:A11"/>
    <mergeCell ref="A14:A15"/>
    <mergeCell ref="A16:A27"/>
    <mergeCell ref="B16:B19"/>
    <mergeCell ref="B20:B23"/>
    <mergeCell ref="B24:B27"/>
  </mergeCells>
  <pageMargins left="0.25" right="0.25" top="0.75" bottom="0.75" header="0.3" footer="0.3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267"/>
  <sheetViews>
    <sheetView topLeftCell="A146" workbookViewId="0">
      <selection activeCell="E5" sqref="E5"/>
    </sheetView>
  </sheetViews>
  <sheetFormatPr baseColWidth="10" defaultColWidth="12.625" defaultRowHeight="11.25"/>
  <cols>
    <col min="1" max="1" width="10.25" style="151" customWidth="1"/>
    <col min="2" max="2" width="30.375" style="152" customWidth="1"/>
    <col min="3" max="3" width="14.375" style="93" customWidth="1"/>
    <col min="4" max="4" width="12.875" style="93" customWidth="1"/>
    <col min="5" max="5" width="67.5" style="230" customWidth="1"/>
    <col min="6" max="11" width="7.625" style="93" customWidth="1"/>
    <col min="12" max="16384" width="12.625" style="93"/>
  </cols>
  <sheetData>
    <row r="1" spans="1:5" ht="16.5" customHeight="1">
      <c r="A1" s="153" t="s">
        <v>1786</v>
      </c>
      <c r="E1" s="229">
        <v>44256</v>
      </c>
    </row>
    <row r="2" spans="1:5" ht="20.25" customHeight="1">
      <c r="A2" s="110" t="s">
        <v>1787</v>
      </c>
    </row>
    <row r="3" spans="1:5" ht="13.5" customHeight="1">
      <c r="A3" s="110"/>
    </row>
    <row r="4" spans="1:5" ht="29.25" customHeight="1">
      <c r="A4" s="155" t="s">
        <v>1788</v>
      </c>
      <c r="B4" s="156" t="s">
        <v>81</v>
      </c>
      <c r="C4" s="157" t="s">
        <v>1789</v>
      </c>
      <c r="D4" s="156" t="s">
        <v>1790</v>
      </c>
      <c r="E4" s="231" t="s">
        <v>1791</v>
      </c>
    </row>
    <row r="5" spans="1:5" ht="15" customHeight="1">
      <c r="A5" s="354" t="s">
        <v>1792</v>
      </c>
      <c r="B5" s="158" t="s">
        <v>1793</v>
      </c>
      <c r="C5" s="159" t="s">
        <v>1794</v>
      </c>
      <c r="D5" s="159" t="s">
        <v>1795</v>
      </c>
      <c r="E5" s="232" t="s">
        <v>1796</v>
      </c>
    </row>
    <row r="6" spans="1:5" ht="15" customHeight="1">
      <c r="A6" s="354"/>
      <c r="B6" s="158" t="s">
        <v>1797</v>
      </c>
      <c r="C6" s="159" t="s">
        <v>1798</v>
      </c>
      <c r="D6" s="159" t="s">
        <v>1799</v>
      </c>
      <c r="E6" s="232" t="s">
        <v>1796</v>
      </c>
    </row>
    <row r="7" spans="1:5" ht="15" customHeight="1">
      <c r="A7" s="354"/>
      <c r="B7" s="158" t="s">
        <v>1800</v>
      </c>
      <c r="C7" s="159" t="s">
        <v>1801</v>
      </c>
      <c r="D7" s="159" t="s">
        <v>1802</v>
      </c>
      <c r="E7" s="232" t="s">
        <v>1803</v>
      </c>
    </row>
    <row r="8" spans="1:5" ht="15" customHeight="1">
      <c r="A8" s="354" t="s">
        <v>1804</v>
      </c>
      <c r="B8" s="353" t="s">
        <v>1805</v>
      </c>
      <c r="C8" s="352" t="s">
        <v>1806</v>
      </c>
      <c r="D8" s="159" t="s">
        <v>1807</v>
      </c>
      <c r="E8" s="232" t="s">
        <v>1808</v>
      </c>
    </row>
    <row r="9" spans="1:5" ht="15" customHeight="1">
      <c r="A9" s="354"/>
      <c r="B9" s="353"/>
      <c r="C9" s="352"/>
      <c r="D9" s="159" t="s">
        <v>1809</v>
      </c>
      <c r="E9" s="232" t="s">
        <v>1810</v>
      </c>
    </row>
    <row r="10" spans="1:5" ht="15" customHeight="1">
      <c r="A10" s="354"/>
      <c r="B10" s="353"/>
      <c r="C10" s="159" t="s">
        <v>1811</v>
      </c>
      <c r="D10" s="159" t="s">
        <v>1812</v>
      </c>
      <c r="E10" s="232" t="s">
        <v>1813</v>
      </c>
    </row>
    <row r="11" spans="1:5" ht="15" customHeight="1">
      <c r="A11" s="354"/>
      <c r="B11" s="353"/>
      <c r="C11" s="159" t="s">
        <v>1814</v>
      </c>
      <c r="D11" s="159" t="s">
        <v>1815</v>
      </c>
      <c r="E11" s="233" t="s">
        <v>233</v>
      </c>
    </row>
    <row r="12" spans="1:5" ht="15" customHeight="1">
      <c r="A12" s="354"/>
      <c r="B12" s="353"/>
      <c r="C12" s="159" t="s">
        <v>1816</v>
      </c>
      <c r="D12" s="159" t="s">
        <v>1817</v>
      </c>
      <c r="E12" s="232" t="s">
        <v>1796</v>
      </c>
    </row>
    <row r="13" spans="1:5" ht="15" customHeight="1">
      <c r="A13" s="354"/>
      <c r="B13" s="353"/>
      <c r="C13" s="159" t="s">
        <v>1818</v>
      </c>
      <c r="D13" s="159" t="s">
        <v>1819</v>
      </c>
      <c r="E13" s="233" t="s">
        <v>1820</v>
      </c>
    </row>
    <row r="14" spans="1:5" ht="15" customHeight="1">
      <c r="A14" s="354"/>
      <c r="B14" s="353"/>
      <c r="C14" s="159" t="s">
        <v>1821</v>
      </c>
      <c r="D14" s="159" t="s">
        <v>1822</v>
      </c>
      <c r="E14" s="232" t="s">
        <v>1810</v>
      </c>
    </row>
    <row r="15" spans="1:5" ht="15" customHeight="1">
      <c r="A15" s="354"/>
      <c r="B15" s="353"/>
      <c r="C15" s="159" t="s">
        <v>1823</v>
      </c>
      <c r="D15" s="159" t="s">
        <v>1824</v>
      </c>
      <c r="E15" s="232" t="s">
        <v>1825</v>
      </c>
    </row>
    <row r="16" spans="1:5" ht="15" customHeight="1">
      <c r="A16" s="354"/>
      <c r="B16" s="158" t="s">
        <v>1826</v>
      </c>
      <c r="C16" s="159" t="s">
        <v>1827</v>
      </c>
      <c r="D16" s="159" t="s">
        <v>1828</v>
      </c>
      <c r="E16" s="232" t="s">
        <v>1829</v>
      </c>
    </row>
    <row r="17" spans="1:5" ht="15" customHeight="1">
      <c r="A17" s="354"/>
      <c r="B17" s="353" t="s">
        <v>1830</v>
      </c>
      <c r="C17" s="159" t="s">
        <v>1831</v>
      </c>
      <c r="D17" s="159" t="s">
        <v>1832</v>
      </c>
      <c r="E17" s="232" t="s">
        <v>1833</v>
      </c>
    </row>
    <row r="18" spans="1:5" ht="15" customHeight="1">
      <c r="A18" s="354"/>
      <c r="B18" s="353"/>
      <c r="C18" s="159" t="s">
        <v>1834</v>
      </c>
      <c r="D18" s="159" t="s">
        <v>1835</v>
      </c>
      <c r="E18" s="232" t="s">
        <v>1836</v>
      </c>
    </row>
    <row r="19" spans="1:5" ht="15" customHeight="1">
      <c r="A19" s="354"/>
      <c r="B19" s="353"/>
      <c r="C19" s="159" t="s">
        <v>1837</v>
      </c>
      <c r="D19" s="159" t="s">
        <v>1838</v>
      </c>
      <c r="E19" s="232" t="s">
        <v>1839</v>
      </c>
    </row>
    <row r="20" spans="1:5" ht="15" customHeight="1">
      <c r="A20" s="354"/>
      <c r="B20" s="353"/>
      <c r="C20" s="159" t="s">
        <v>1840</v>
      </c>
      <c r="D20" s="159" t="s">
        <v>1841</v>
      </c>
      <c r="E20" s="232" t="s">
        <v>1842</v>
      </c>
    </row>
    <row r="21" spans="1:5" ht="15" customHeight="1">
      <c r="A21" s="354"/>
      <c r="B21" s="158" t="s">
        <v>1843</v>
      </c>
      <c r="C21" s="159" t="s">
        <v>45</v>
      </c>
      <c r="D21" s="159" t="s">
        <v>46</v>
      </c>
      <c r="E21" s="232" t="s">
        <v>1844</v>
      </c>
    </row>
    <row r="22" spans="1:5" ht="15" customHeight="1">
      <c r="A22" s="354"/>
      <c r="B22" s="158" t="s">
        <v>1845</v>
      </c>
      <c r="C22" s="159" t="s">
        <v>1846</v>
      </c>
      <c r="D22" s="159" t="s">
        <v>1847</v>
      </c>
      <c r="E22" s="232" t="s">
        <v>1848</v>
      </c>
    </row>
    <row r="23" spans="1:5" ht="30" customHeight="1">
      <c r="A23" s="354"/>
      <c r="B23" s="158" t="s">
        <v>1849</v>
      </c>
      <c r="C23" s="159" t="s">
        <v>1850</v>
      </c>
      <c r="D23" s="159" t="s">
        <v>1851</v>
      </c>
      <c r="E23" s="232" t="s">
        <v>1852</v>
      </c>
    </row>
    <row r="24" spans="1:5" ht="25.5" customHeight="1">
      <c r="A24" s="354"/>
      <c r="B24" s="158" t="s">
        <v>1853</v>
      </c>
      <c r="C24" s="159" t="s">
        <v>1854</v>
      </c>
      <c r="D24" s="159" t="s">
        <v>1855</v>
      </c>
      <c r="E24" s="232" t="s">
        <v>1856</v>
      </c>
    </row>
    <row r="25" spans="1:5" ht="15" customHeight="1">
      <c r="A25" s="354"/>
      <c r="B25" s="353" t="s">
        <v>1857</v>
      </c>
      <c r="C25" s="352" t="s">
        <v>1858</v>
      </c>
      <c r="D25" s="159" t="s">
        <v>1859</v>
      </c>
      <c r="E25" s="232" t="s">
        <v>1860</v>
      </c>
    </row>
    <row r="26" spans="1:5" ht="15" customHeight="1">
      <c r="A26" s="354"/>
      <c r="B26" s="353"/>
      <c r="C26" s="352"/>
      <c r="D26" s="159" t="s">
        <v>1861</v>
      </c>
      <c r="E26" s="233" t="s">
        <v>1862</v>
      </c>
    </row>
    <row r="27" spans="1:5" ht="15" customHeight="1">
      <c r="A27" s="354"/>
      <c r="B27" s="353"/>
      <c r="C27" s="352"/>
      <c r="D27" s="159" t="s">
        <v>1863</v>
      </c>
      <c r="E27" s="233" t="s">
        <v>1864</v>
      </c>
    </row>
    <row r="28" spans="1:5" ht="15" customHeight="1">
      <c r="A28" s="354"/>
      <c r="B28" s="353"/>
      <c r="C28" s="352"/>
      <c r="D28" s="159" t="s">
        <v>1865</v>
      </c>
      <c r="E28" s="232" t="s">
        <v>1866</v>
      </c>
    </row>
    <row r="29" spans="1:5" ht="15" customHeight="1">
      <c r="A29" s="354"/>
      <c r="B29" s="353"/>
      <c r="C29" s="352"/>
      <c r="D29" s="159" t="s">
        <v>1867</v>
      </c>
      <c r="E29" s="232" t="s">
        <v>1868</v>
      </c>
    </row>
    <row r="30" spans="1:5" ht="15" customHeight="1">
      <c r="A30" s="354"/>
      <c r="B30" s="353"/>
      <c r="C30" s="352"/>
      <c r="D30" s="159" t="s">
        <v>1869</v>
      </c>
      <c r="E30" s="232" t="s">
        <v>1870</v>
      </c>
    </row>
    <row r="31" spans="1:5" ht="15" customHeight="1">
      <c r="A31" s="354"/>
      <c r="B31" s="353"/>
      <c r="C31" s="352"/>
      <c r="D31" s="159" t="s">
        <v>1871</v>
      </c>
      <c r="E31" s="232" t="s">
        <v>1872</v>
      </c>
    </row>
    <row r="32" spans="1:5" ht="15" customHeight="1">
      <c r="A32" s="354"/>
      <c r="B32" s="353"/>
      <c r="C32" s="159" t="s">
        <v>1873</v>
      </c>
      <c r="D32" s="159" t="s">
        <v>1874</v>
      </c>
      <c r="E32" s="232" t="s">
        <v>1875</v>
      </c>
    </row>
    <row r="33" spans="1:5" ht="15" customHeight="1">
      <c r="A33" s="354"/>
      <c r="B33" s="353"/>
      <c r="C33" s="159" t="s">
        <v>1876</v>
      </c>
      <c r="D33" s="159" t="s">
        <v>1877</v>
      </c>
      <c r="E33" s="232" t="s">
        <v>1878</v>
      </c>
    </row>
    <row r="34" spans="1:5" ht="15" customHeight="1">
      <c r="A34" s="354"/>
      <c r="B34" s="158" t="s">
        <v>1879</v>
      </c>
      <c r="C34" s="159" t="s">
        <v>1880</v>
      </c>
      <c r="D34" s="159" t="s">
        <v>1881</v>
      </c>
      <c r="E34" s="232" t="s">
        <v>1882</v>
      </c>
    </row>
    <row r="35" spans="1:5" ht="15" customHeight="1">
      <c r="A35" s="354" t="s">
        <v>226</v>
      </c>
      <c r="B35" s="158" t="s">
        <v>1883</v>
      </c>
      <c r="C35" s="159" t="s">
        <v>1884</v>
      </c>
      <c r="D35" s="159" t="s">
        <v>1885</v>
      </c>
      <c r="E35" s="233" t="s">
        <v>233</v>
      </c>
    </row>
    <row r="36" spans="1:5" ht="15" customHeight="1">
      <c r="A36" s="354"/>
      <c r="B36" s="353" t="s">
        <v>1886</v>
      </c>
      <c r="C36" s="159" t="s">
        <v>1887</v>
      </c>
      <c r="D36" s="159" t="s">
        <v>1888</v>
      </c>
      <c r="E36" s="232" t="s">
        <v>1889</v>
      </c>
    </row>
    <row r="37" spans="1:5" ht="15" customHeight="1">
      <c r="A37" s="354"/>
      <c r="B37" s="353"/>
      <c r="C37" s="159" t="s">
        <v>1890</v>
      </c>
      <c r="D37" s="159" t="s">
        <v>1891</v>
      </c>
      <c r="E37" s="232" t="s">
        <v>1892</v>
      </c>
    </row>
    <row r="38" spans="1:5" ht="15" customHeight="1">
      <c r="A38" s="354"/>
      <c r="B38" s="353"/>
      <c r="C38" s="159" t="s">
        <v>1893</v>
      </c>
      <c r="D38" s="159" t="s">
        <v>1894</v>
      </c>
      <c r="E38" s="232" t="s">
        <v>1895</v>
      </c>
    </row>
    <row r="39" spans="1:5" ht="15" customHeight="1">
      <c r="A39" s="354"/>
      <c r="B39" s="353"/>
      <c r="C39" s="159" t="s">
        <v>1896</v>
      </c>
      <c r="D39" s="159" t="s">
        <v>1897</v>
      </c>
      <c r="E39" s="232" t="s">
        <v>1825</v>
      </c>
    </row>
    <row r="40" spans="1:5" ht="15" customHeight="1">
      <c r="A40" s="354"/>
      <c r="B40" s="158" t="s">
        <v>1898</v>
      </c>
      <c r="C40" s="159" t="s">
        <v>1899</v>
      </c>
      <c r="D40" s="159" t="s">
        <v>1900</v>
      </c>
      <c r="E40" s="232" t="s">
        <v>1901</v>
      </c>
    </row>
    <row r="41" spans="1:5" ht="15" customHeight="1">
      <c r="A41" s="354"/>
      <c r="B41" s="158" t="s">
        <v>1902</v>
      </c>
      <c r="C41" s="159" t="s">
        <v>1903</v>
      </c>
      <c r="D41" s="159" t="s">
        <v>1904</v>
      </c>
      <c r="E41" s="232" t="s">
        <v>1905</v>
      </c>
    </row>
    <row r="42" spans="1:5" ht="15" customHeight="1">
      <c r="A42" s="354"/>
      <c r="B42" s="353" t="s">
        <v>1906</v>
      </c>
      <c r="C42" s="159" t="s">
        <v>1907</v>
      </c>
      <c r="D42" s="159" t="s">
        <v>1908</v>
      </c>
      <c r="E42" s="232" t="s">
        <v>1909</v>
      </c>
    </row>
    <row r="43" spans="1:5" ht="15" customHeight="1">
      <c r="A43" s="354"/>
      <c r="B43" s="353"/>
      <c r="C43" s="159" t="s">
        <v>1910</v>
      </c>
      <c r="D43" s="159" t="s">
        <v>1911</v>
      </c>
      <c r="E43" s="232" t="s">
        <v>1796</v>
      </c>
    </row>
    <row r="44" spans="1:5" ht="15" customHeight="1">
      <c r="A44" s="354"/>
      <c r="B44" s="353" t="s">
        <v>1912</v>
      </c>
      <c r="C44" s="159" t="s">
        <v>1913</v>
      </c>
      <c r="D44" s="159" t="s">
        <v>1914</v>
      </c>
      <c r="E44" s="232" t="s">
        <v>1915</v>
      </c>
    </row>
    <row r="45" spans="1:5" ht="15" customHeight="1">
      <c r="A45" s="354"/>
      <c r="B45" s="353"/>
      <c r="C45" s="159" t="s">
        <v>1916</v>
      </c>
      <c r="D45" s="159" t="s">
        <v>1917</v>
      </c>
      <c r="E45" s="232" t="s">
        <v>1918</v>
      </c>
    </row>
    <row r="46" spans="1:5" ht="15" customHeight="1">
      <c r="A46" s="354"/>
      <c r="B46" s="353"/>
      <c r="C46" s="159" t="s">
        <v>1919</v>
      </c>
      <c r="D46" s="159" t="s">
        <v>1920</v>
      </c>
      <c r="E46" s="232" t="s">
        <v>1921</v>
      </c>
    </row>
    <row r="47" spans="1:5" ht="15" customHeight="1">
      <c r="A47" s="354"/>
      <c r="B47" s="353"/>
      <c r="C47" s="159" t="s">
        <v>1922</v>
      </c>
      <c r="D47" s="159" t="s">
        <v>1923</v>
      </c>
      <c r="E47" s="233" t="s">
        <v>249</v>
      </c>
    </row>
    <row r="48" spans="1:5" ht="15" customHeight="1">
      <c r="A48" s="354"/>
      <c r="B48" s="353"/>
      <c r="C48" s="159" t="s">
        <v>1924</v>
      </c>
      <c r="D48" s="159" t="s">
        <v>1925</v>
      </c>
      <c r="E48" s="232" t="s">
        <v>1796</v>
      </c>
    </row>
    <row r="49" spans="1:5" ht="15" customHeight="1">
      <c r="A49" s="354"/>
      <c r="B49" s="353"/>
      <c r="C49" s="159" t="s">
        <v>1926</v>
      </c>
      <c r="D49" s="159" t="s">
        <v>1927</v>
      </c>
      <c r="E49" s="232" t="s">
        <v>1928</v>
      </c>
    </row>
    <row r="50" spans="1:5" ht="15" customHeight="1">
      <c r="A50" s="354"/>
      <c r="B50" s="353" t="s">
        <v>1929</v>
      </c>
      <c r="C50" s="159" t="s">
        <v>1930</v>
      </c>
      <c r="D50" s="159" t="s">
        <v>1931</v>
      </c>
      <c r="E50" s="232" t="s">
        <v>1796</v>
      </c>
    </row>
    <row r="51" spans="1:5" ht="15" customHeight="1">
      <c r="A51" s="354"/>
      <c r="B51" s="353"/>
      <c r="C51" s="159" t="s">
        <v>1932</v>
      </c>
      <c r="D51" s="159" t="s">
        <v>1933</v>
      </c>
      <c r="E51" s="233" t="s">
        <v>243</v>
      </c>
    </row>
    <row r="52" spans="1:5" ht="15" customHeight="1">
      <c r="A52" s="354"/>
      <c r="B52" s="353"/>
      <c r="C52" s="159" t="s">
        <v>1934</v>
      </c>
      <c r="D52" s="159" t="s">
        <v>1935</v>
      </c>
      <c r="E52" s="232" t="s">
        <v>1936</v>
      </c>
    </row>
    <row r="53" spans="1:5" ht="15" customHeight="1">
      <c r="A53" s="354"/>
      <c r="B53" s="353"/>
      <c r="C53" s="159" t="s">
        <v>1937</v>
      </c>
      <c r="D53" s="159" t="s">
        <v>1938</v>
      </c>
      <c r="E53" s="232" t="s">
        <v>1939</v>
      </c>
    </row>
    <row r="54" spans="1:5" ht="15" customHeight="1">
      <c r="A54" s="354"/>
      <c r="B54" s="353"/>
      <c r="C54" s="159" t="s">
        <v>1940</v>
      </c>
      <c r="D54" s="159" t="s">
        <v>1941</v>
      </c>
      <c r="E54" s="232" t="s">
        <v>1942</v>
      </c>
    </row>
    <row r="55" spans="1:5" ht="15" customHeight="1">
      <c r="A55" s="354"/>
      <c r="B55" s="353"/>
      <c r="C55" s="159" t="s">
        <v>1943</v>
      </c>
      <c r="D55" s="159" t="s">
        <v>1944</v>
      </c>
      <c r="E55" s="232" t="s">
        <v>1945</v>
      </c>
    </row>
    <row r="56" spans="1:5" ht="15" customHeight="1">
      <c r="A56" s="354" t="s">
        <v>1946</v>
      </c>
      <c r="B56" s="353" t="s">
        <v>1947</v>
      </c>
      <c r="C56" s="159" t="s">
        <v>1948</v>
      </c>
      <c r="D56" s="159" t="s">
        <v>1949</v>
      </c>
      <c r="E56" s="232" t="s">
        <v>1796</v>
      </c>
    </row>
    <row r="57" spans="1:5" ht="15" customHeight="1">
      <c r="A57" s="354"/>
      <c r="B57" s="353"/>
      <c r="C57" s="159" t="s">
        <v>1950</v>
      </c>
      <c r="D57" s="159" t="s">
        <v>1951</v>
      </c>
      <c r="E57" s="233" t="s">
        <v>1952</v>
      </c>
    </row>
    <row r="58" spans="1:5" ht="15" customHeight="1">
      <c r="A58" s="354"/>
      <c r="B58" s="353"/>
      <c r="C58" s="159" t="s">
        <v>1953</v>
      </c>
      <c r="D58" s="159" t="s">
        <v>1954</v>
      </c>
      <c r="E58" s="233" t="s">
        <v>1955</v>
      </c>
    </row>
    <row r="59" spans="1:5" ht="15" customHeight="1">
      <c r="A59" s="354"/>
      <c r="B59" s="353"/>
      <c r="C59" s="159" t="s">
        <v>1956</v>
      </c>
      <c r="D59" s="159" t="s">
        <v>1957</v>
      </c>
      <c r="E59" s="232" t="s">
        <v>1958</v>
      </c>
    </row>
    <row r="60" spans="1:5" ht="15" customHeight="1">
      <c r="A60" s="354"/>
      <c r="B60" s="353"/>
      <c r="C60" s="159" t="s">
        <v>1959</v>
      </c>
      <c r="D60" s="159" t="s">
        <v>1960</v>
      </c>
      <c r="E60" s="232" t="s">
        <v>1961</v>
      </c>
    </row>
    <row r="61" spans="1:5" ht="15" customHeight="1">
      <c r="A61" s="354"/>
      <c r="B61" s="353"/>
      <c r="C61" s="159" t="s">
        <v>1962</v>
      </c>
      <c r="D61" s="159" t="s">
        <v>1963</v>
      </c>
      <c r="E61" s="233" t="s">
        <v>1964</v>
      </c>
    </row>
    <row r="62" spans="1:5" ht="15" customHeight="1">
      <c r="A62" s="354"/>
      <c r="B62" s="353"/>
      <c r="C62" s="159" t="s">
        <v>1965</v>
      </c>
      <c r="D62" s="159" t="s">
        <v>1966</v>
      </c>
      <c r="E62" s="232" t="s">
        <v>1967</v>
      </c>
    </row>
    <row r="63" spans="1:5" ht="15" customHeight="1">
      <c r="A63" s="354"/>
      <c r="B63" s="353"/>
      <c r="C63" s="159" t="s">
        <v>1968</v>
      </c>
      <c r="D63" s="159" t="s">
        <v>1969</v>
      </c>
      <c r="E63" s="232" t="s">
        <v>1796</v>
      </c>
    </row>
    <row r="64" spans="1:5" ht="15" customHeight="1">
      <c r="A64" s="354"/>
      <c r="B64" s="353"/>
      <c r="C64" s="159" t="s">
        <v>1970</v>
      </c>
      <c r="D64" s="159" t="s">
        <v>1971</v>
      </c>
      <c r="E64" s="232" t="s">
        <v>1972</v>
      </c>
    </row>
    <row r="65" spans="1:5" ht="15" customHeight="1">
      <c r="A65" s="354"/>
      <c r="B65" s="158" t="s">
        <v>1973</v>
      </c>
      <c r="C65" s="159" t="s">
        <v>1974</v>
      </c>
      <c r="D65" s="159" t="s">
        <v>1975</v>
      </c>
      <c r="E65" s="232" t="s">
        <v>1976</v>
      </c>
    </row>
    <row r="66" spans="1:5" ht="15" customHeight="1">
      <c r="A66" s="354"/>
      <c r="B66" s="353" t="s">
        <v>1977</v>
      </c>
      <c r="C66" s="159" t="s">
        <v>1978</v>
      </c>
      <c r="D66" s="159" t="s">
        <v>1979</v>
      </c>
      <c r="E66" s="232" t="s">
        <v>1980</v>
      </c>
    </row>
    <row r="67" spans="1:5" ht="15" customHeight="1">
      <c r="A67" s="354"/>
      <c r="B67" s="353"/>
      <c r="C67" s="159" t="s">
        <v>1981</v>
      </c>
      <c r="D67" s="159" t="s">
        <v>1982</v>
      </c>
      <c r="E67" s="232" t="s">
        <v>1983</v>
      </c>
    </row>
    <row r="68" spans="1:5" ht="15" customHeight="1">
      <c r="A68" s="354"/>
      <c r="B68" s="353"/>
      <c r="C68" s="159" t="s">
        <v>1984</v>
      </c>
      <c r="D68" s="159" t="s">
        <v>1985</v>
      </c>
      <c r="E68" s="232" t="s">
        <v>1986</v>
      </c>
    </row>
    <row r="69" spans="1:5" ht="15" customHeight="1">
      <c r="A69" s="354"/>
      <c r="B69" s="353"/>
      <c r="C69" s="159" t="s">
        <v>1987</v>
      </c>
      <c r="D69" s="159" t="s">
        <v>1988</v>
      </c>
      <c r="E69" s="232" t="s">
        <v>1989</v>
      </c>
    </row>
    <row r="70" spans="1:5" ht="15" customHeight="1">
      <c r="A70" s="354"/>
      <c r="B70" s="158" t="s">
        <v>1990</v>
      </c>
      <c r="C70" s="159" t="s">
        <v>1991</v>
      </c>
      <c r="D70" s="159" t="s">
        <v>1992</v>
      </c>
      <c r="E70" s="232" t="s">
        <v>1993</v>
      </c>
    </row>
    <row r="71" spans="1:5" ht="15" customHeight="1">
      <c r="A71" s="354"/>
      <c r="B71" s="353" t="s">
        <v>1994</v>
      </c>
      <c r="C71" s="159" t="s">
        <v>1995</v>
      </c>
      <c r="D71" s="159" t="s">
        <v>1996</v>
      </c>
      <c r="E71" s="232" t="s">
        <v>1997</v>
      </c>
    </row>
    <row r="72" spans="1:5" ht="15" customHeight="1">
      <c r="A72" s="354"/>
      <c r="B72" s="353"/>
      <c r="C72" s="159" t="s">
        <v>1998</v>
      </c>
      <c r="D72" s="159" t="s">
        <v>1999</v>
      </c>
      <c r="E72" s="232" t="s">
        <v>2000</v>
      </c>
    </row>
    <row r="73" spans="1:5" ht="15" customHeight="1">
      <c r="A73" s="354" t="s">
        <v>339</v>
      </c>
      <c r="B73" s="353" t="s">
        <v>2001</v>
      </c>
      <c r="C73" s="159" t="s">
        <v>2002</v>
      </c>
      <c r="D73" s="159" t="s">
        <v>2003</v>
      </c>
      <c r="E73" s="232" t="s">
        <v>2004</v>
      </c>
    </row>
    <row r="74" spans="1:5" ht="15" customHeight="1">
      <c r="A74" s="354"/>
      <c r="B74" s="353"/>
      <c r="C74" s="159" t="s">
        <v>2005</v>
      </c>
      <c r="D74" s="159" t="s">
        <v>2006</v>
      </c>
      <c r="E74" s="233" t="s">
        <v>233</v>
      </c>
    </row>
    <row r="75" spans="1:5" ht="15" customHeight="1">
      <c r="A75" s="354"/>
      <c r="B75" s="353"/>
      <c r="C75" s="159" t="s">
        <v>2007</v>
      </c>
      <c r="D75" s="159" t="s">
        <v>2008</v>
      </c>
      <c r="E75" s="233" t="s">
        <v>2009</v>
      </c>
    </row>
    <row r="76" spans="1:5" ht="15" customHeight="1">
      <c r="A76" s="354"/>
      <c r="B76" s="353" t="s">
        <v>2010</v>
      </c>
      <c r="C76" s="159" t="s">
        <v>2011</v>
      </c>
      <c r="D76" s="159" t="s">
        <v>2012</v>
      </c>
      <c r="E76" s="232" t="s">
        <v>2013</v>
      </c>
    </row>
    <row r="77" spans="1:5" ht="15" customHeight="1">
      <c r="A77" s="354"/>
      <c r="B77" s="353"/>
      <c r="C77" s="159" t="s">
        <v>2014</v>
      </c>
      <c r="D77" s="159" t="s">
        <v>2015</v>
      </c>
      <c r="E77" s="232" t="s">
        <v>2016</v>
      </c>
    </row>
    <row r="78" spans="1:5" ht="15" customHeight="1">
      <c r="A78" s="354"/>
      <c r="B78" s="353"/>
      <c r="C78" s="159" t="s">
        <v>2017</v>
      </c>
      <c r="D78" s="159" t="s">
        <v>2018</v>
      </c>
      <c r="E78" s="232" t="s">
        <v>2013</v>
      </c>
    </row>
    <row r="79" spans="1:5" ht="15" customHeight="1">
      <c r="A79" s="354"/>
      <c r="B79" s="353"/>
      <c r="C79" s="159" t="s">
        <v>2019</v>
      </c>
      <c r="D79" s="159" t="s">
        <v>2020</v>
      </c>
      <c r="E79" s="232" t="s">
        <v>2016</v>
      </c>
    </row>
    <row r="80" spans="1:5" ht="15" customHeight="1">
      <c r="A80" s="354"/>
      <c r="B80" s="353" t="s">
        <v>2021</v>
      </c>
      <c r="C80" s="159" t="s">
        <v>2022</v>
      </c>
      <c r="D80" s="159" t="s">
        <v>2023</v>
      </c>
      <c r="E80" s="232" t="s">
        <v>2016</v>
      </c>
    </row>
    <row r="81" spans="1:5" ht="15" customHeight="1">
      <c r="A81" s="354"/>
      <c r="B81" s="353"/>
      <c r="C81" s="159" t="s">
        <v>2024</v>
      </c>
      <c r="D81" s="159" t="s">
        <v>2025</v>
      </c>
      <c r="E81" s="232" t="s">
        <v>2026</v>
      </c>
    </row>
    <row r="82" spans="1:5" ht="15" customHeight="1">
      <c r="A82" s="354"/>
      <c r="B82" s="353"/>
      <c r="C82" s="159" t="s">
        <v>2027</v>
      </c>
      <c r="D82" s="159" t="s">
        <v>2028</v>
      </c>
      <c r="E82" s="232" t="s">
        <v>1909</v>
      </c>
    </row>
    <row r="83" spans="1:5" ht="15" customHeight="1">
      <c r="A83" s="354"/>
      <c r="B83" s="353"/>
      <c r="C83" s="159" t="s">
        <v>2029</v>
      </c>
      <c r="D83" s="159" t="s">
        <v>2030</v>
      </c>
      <c r="E83" s="232" t="s">
        <v>2031</v>
      </c>
    </row>
    <row r="84" spans="1:5" ht="15" customHeight="1">
      <c r="A84" s="354"/>
      <c r="B84" s="353"/>
      <c r="C84" s="159" t="s">
        <v>2032</v>
      </c>
      <c r="D84" s="159" t="s">
        <v>2033</v>
      </c>
      <c r="E84" s="232" t="s">
        <v>2031</v>
      </c>
    </row>
    <row r="85" spans="1:5" ht="15" customHeight="1">
      <c r="A85" s="354"/>
      <c r="B85" s="353"/>
      <c r="C85" s="159" t="s">
        <v>2034</v>
      </c>
      <c r="D85" s="159" t="s">
        <v>2035</v>
      </c>
      <c r="E85" s="232" t="s">
        <v>2031</v>
      </c>
    </row>
    <row r="86" spans="1:5" ht="15" customHeight="1">
      <c r="A86" s="354"/>
      <c r="B86" s="353"/>
      <c r="C86" s="159" t="s">
        <v>2036</v>
      </c>
      <c r="D86" s="159" t="s">
        <v>2037</v>
      </c>
      <c r="E86" s="232" t="s">
        <v>2038</v>
      </c>
    </row>
    <row r="87" spans="1:5" ht="15" customHeight="1">
      <c r="A87" s="354"/>
      <c r="B87" s="353"/>
      <c r="C87" s="159" t="s">
        <v>2039</v>
      </c>
      <c r="D87" s="159" t="s">
        <v>2040</v>
      </c>
      <c r="E87" s="232" t="s">
        <v>2041</v>
      </c>
    </row>
    <row r="88" spans="1:5" ht="15" customHeight="1">
      <c r="A88" s="354"/>
      <c r="B88" s="353"/>
      <c r="C88" s="159" t="s">
        <v>2042</v>
      </c>
      <c r="D88" s="159" t="s">
        <v>2043</v>
      </c>
      <c r="E88" s="232" t="s">
        <v>2041</v>
      </c>
    </row>
    <row r="89" spans="1:5" ht="15" customHeight="1">
      <c r="A89" s="354"/>
      <c r="B89" s="353"/>
      <c r="C89" s="159" t="s">
        <v>2044</v>
      </c>
      <c r="D89" s="159" t="s">
        <v>2045</v>
      </c>
      <c r="E89" s="232" t="s">
        <v>2038</v>
      </c>
    </row>
    <row r="90" spans="1:5" ht="15" customHeight="1">
      <c r="A90" s="354"/>
      <c r="B90" s="353"/>
      <c r="C90" s="159" t="s">
        <v>2046</v>
      </c>
      <c r="D90" s="159" t="s">
        <v>2047</v>
      </c>
      <c r="E90" s="232" t="s">
        <v>2048</v>
      </c>
    </row>
    <row r="91" spans="1:5" ht="15" customHeight="1">
      <c r="A91" s="354"/>
      <c r="B91" s="353"/>
      <c r="C91" s="159" t="s">
        <v>2049</v>
      </c>
      <c r="D91" s="159" t="s">
        <v>2050</v>
      </c>
      <c r="E91" s="232" t="s">
        <v>2041</v>
      </c>
    </row>
    <row r="92" spans="1:5" ht="15" customHeight="1">
      <c r="A92" s="354"/>
      <c r="B92" s="353" t="s">
        <v>2051</v>
      </c>
      <c r="C92" s="159" t="s">
        <v>2052</v>
      </c>
      <c r="D92" s="159" t="s">
        <v>2053</v>
      </c>
      <c r="E92" s="232" t="s">
        <v>2054</v>
      </c>
    </row>
    <row r="93" spans="1:5" ht="15" customHeight="1">
      <c r="A93" s="354"/>
      <c r="B93" s="353"/>
      <c r="C93" s="159" t="s">
        <v>2055</v>
      </c>
      <c r="D93" s="159" t="s">
        <v>2056</v>
      </c>
      <c r="E93" s="232" t="s">
        <v>2057</v>
      </c>
    </row>
    <row r="94" spans="1:5" ht="15" customHeight="1">
      <c r="A94" s="354"/>
      <c r="B94" s="353"/>
      <c r="C94" s="159" t="s">
        <v>2058</v>
      </c>
      <c r="D94" s="159" t="s">
        <v>2059</v>
      </c>
      <c r="E94" s="232" t="s">
        <v>2060</v>
      </c>
    </row>
    <row r="95" spans="1:5" ht="15" customHeight="1">
      <c r="A95" s="354"/>
      <c r="B95" s="353"/>
      <c r="C95" s="159" t="s">
        <v>2061</v>
      </c>
      <c r="D95" s="159" t="s">
        <v>2062</v>
      </c>
      <c r="E95" s="233" t="s">
        <v>2063</v>
      </c>
    </row>
    <row r="96" spans="1:5" ht="15" customHeight="1">
      <c r="A96" s="354"/>
      <c r="B96" s="353"/>
      <c r="C96" s="159" t="s">
        <v>2064</v>
      </c>
      <c r="D96" s="159" t="s">
        <v>2065</v>
      </c>
      <c r="E96" s="232" t="s">
        <v>2066</v>
      </c>
    </row>
    <row r="97" spans="1:5" ht="15" customHeight="1">
      <c r="A97" s="354"/>
      <c r="B97" s="353"/>
      <c r="C97" s="159" t="s">
        <v>2067</v>
      </c>
      <c r="D97" s="159" t="s">
        <v>2068</v>
      </c>
      <c r="E97" s="232" t="s">
        <v>2038</v>
      </c>
    </row>
    <row r="98" spans="1:5" ht="15" customHeight="1">
      <c r="A98" s="354"/>
      <c r="B98" s="353"/>
      <c r="C98" s="159" t="s">
        <v>2069</v>
      </c>
      <c r="D98" s="159" t="s">
        <v>2070</v>
      </c>
      <c r="E98" s="232" t="s">
        <v>2060</v>
      </c>
    </row>
    <row r="99" spans="1:5" ht="15" customHeight="1">
      <c r="A99" s="354"/>
      <c r="B99" s="353"/>
      <c r="C99" s="159" t="s">
        <v>2071</v>
      </c>
      <c r="D99" s="159" t="s">
        <v>2072</v>
      </c>
      <c r="E99" s="232" t="s">
        <v>2073</v>
      </c>
    </row>
    <row r="100" spans="1:5" ht="30" customHeight="1">
      <c r="A100" s="354"/>
      <c r="B100" s="158" t="s">
        <v>2074</v>
      </c>
      <c r="C100" s="159" t="s">
        <v>2075</v>
      </c>
      <c r="D100" s="159" t="s">
        <v>2076</v>
      </c>
      <c r="E100" s="232" t="s">
        <v>2004</v>
      </c>
    </row>
    <row r="101" spans="1:5" ht="29.25" customHeight="1">
      <c r="A101" s="354"/>
      <c r="B101" s="158" t="s">
        <v>2077</v>
      </c>
      <c r="C101" s="159" t="s">
        <v>2078</v>
      </c>
      <c r="D101" s="159" t="s">
        <v>2079</v>
      </c>
      <c r="E101" s="232" t="s">
        <v>2080</v>
      </c>
    </row>
    <row r="102" spans="1:5" ht="15" customHeight="1">
      <c r="A102" s="354" t="s">
        <v>2081</v>
      </c>
      <c r="B102" s="353" t="s">
        <v>2082</v>
      </c>
      <c r="C102" s="159" t="s">
        <v>2083</v>
      </c>
      <c r="D102" s="159" t="s">
        <v>2084</v>
      </c>
      <c r="E102" s="232" t="s">
        <v>2085</v>
      </c>
    </row>
    <row r="103" spans="1:5" ht="15" customHeight="1">
      <c r="A103" s="354"/>
      <c r="B103" s="353"/>
      <c r="C103" s="159" t="s">
        <v>2086</v>
      </c>
      <c r="D103" s="159" t="s">
        <v>2087</v>
      </c>
      <c r="E103" s="232" t="s">
        <v>2088</v>
      </c>
    </row>
    <row r="104" spans="1:5" ht="15" customHeight="1">
      <c r="A104" s="354"/>
      <c r="B104" s="353"/>
      <c r="C104" s="159" t="s">
        <v>2089</v>
      </c>
      <c r="D104" s="159" t="s">
        <v>2090</v>
      </c>
      <c r="E104" s="232" t="s">
        <v>2091</v>
      </c>
    </row>
    <row r="105" spans="1:5" ht="15" customHeight="1">
      <c r="A105" s="354"/>
      <c r="B105" s="353"/>
      <c r="C105" s="159" t="s">
        <v>2092</v>
      </c>
      <c r="D105" s="159" t="s">
        <v>2093</v>
      </c>
      <c r="E105" s="232" t="s">
        <v>2091</v>
      </c>
    </row>
    <row r="106" spans="1:5" ht="15" customHeight="1">
      <c r="A106" s="354"/>
      <c r="B106" s="353"/>
      <c r="C106" s="159" t="s">
        <v>2094</v>
      </c>
      <c r="D106" s="159" t="s">
        <v>2095</v>
      </c>
      <c r="E106" s="232" t="s">
        <v>2091</v>
      </c>
    </row>
    <row r="107" spans="1:5" ht="15" customHeight="1">
      <c r="A107" s="354"/>
      <c r="B107" s="353"/>
      <c r="C107" s="159" t="s">
        <v>2096</v>
      </c>
      <c r="D107" s="159" t="s">
        <v>2097</v>
      </c>
      <c r="E107" s="232" t="s">
        <v>2098</v>
      </c>
    </row>
    <row r="108" spans="1:5" ht="15" customHeight="1">
      <c r="A108" s="354"/>
      <c r="B108" s="353"/>
      <c r="C108" s="159" t="s">
        <v>2099</v>
      </c>
      <c r="D108" s="159" t="s">
        <v>2100</v>
      </c>
      <c r="E108" s="232" t="s">
        <v>2101</v>
      </c>
    </row>
    <row r="109" spans="1:5" ht="15" customHeight="1">
      <c r="A109" s="354"/>
      <c r="B109" s="353"/>
      <c r="C109" s="159" t="s">
        <v>2102</v>
      </c>
      <c r="D109" s="159" t="s">
        <v>2103</v>
      </c>
      <c r="E109" s="232" t="s">
        <v>2085</v>
      </c>
    </row>
    <row r="110" spans="1:5" ht="15" customHeight="1">
      <c r="A110" s="354"/>
      <c r="B110" s="353"/>
      <c r="C110" s="159" t="s">
        <v>2104</v>
      </c>
      <c r="D110" s="159" t="s">
        <v>2105</v>
      </c>
      <c r="E110" s="232" t="s">
        <v>2085</v>
      </c>
    </row>
    <row r="111" spans="1:5" ht="15" customHeight="1">
      <c r="A111" s="354"/>
      <c r="B111" s="158" t="s">
        <v>2106</v>
      </c>
      <c r="C111" s="159" t="s">
        <v>2107</v>
      </c>
      <c r="D111" s="159" t="s">
        <v>2108</v>
      </c>
      <c r="E111" s="232" t="s">
        <v>1796</v>
      </c>
    </row>
    <row r="112" spans="1:5" ht="15" customHeight="1">
      <c r="A112" s="354"/>
      <c r="B112" s="353" t="s">
        <v>2109</v>
      </c>
      <c r="C112" s="159" t="s">
        <v>2110</v>
      </c>
      <c r="D112" s="159" t="s">
        <v>2111</v>
      </c>
      <c r="E112" s="232" t="s">
        <v>2088</v>
      </c>
    </row>
    <row r="113" spans="1:5" ht="15" customHeight="1">
      <c r="A113" s="354"/>
      <c r="B113" s="353"/>
      <c r="C113" s="159" t="s">
        <v>2112</v>
      </c>
      <c r="D113" s="159" t="s">
        <v>2113</v>
      </c>
      <c r="E113" s="232" t="s">
        <v>2114</v>
      </c>
    </row>
    <row r="114" spans="1:5" ht="15" customHeight="1">
      <c r="A114" s="354"/>
      <c r="B114" s="353"/>
      <c r="C114" s="352" t="s">
        <v>2115</v>
      </c>
      <c r="D114" s="159" t="s">
        <v>2116</v>
      </c>
      <c r="E114" s="232" t="s">
        <v>2117</v>
      </c>
    </row>
    <row r="115" spans="1:5" ht="15" customHeight="1">
      <c r="A115" s="354"/>
      <c r="B115" s="353"/>
      <c r="C115" s="352"/>
      <c r="D115" s="159" t="s">
        <v>2118</v>
      </c>
      <c r="E115" s="232" t="s">
        <v>2117</v>
      </c>
    </row>
    <row r="116" spans="1:5" ht="15" customHeight="1">
      <c r="A116" s="354"/>
      <c r="B116" s="353" t="s">
        <v>2119</v>
      </c>
      <c r="C116" s="159" t="s">
        <v>2120</v>
      </c>
      <c r="D116" s="159" t="s">
        <v>2121</v>
      </c>
      <c r="E116" s="232" t="s">
        <v>2114</v>
      </c>
    </row>
    <row r="117" spans="1:5" ht="15" customHeight="1">
      <c r="A117" s="354"/>
      <c r="B117" s="353"/>
      <c r="C117" s="159" t="s">
        <v>2122</v>
      </c>
      <c r="D117" s="159" t="s">
        <v>2123</v>
      </c>
      <c r="E117" s="232" t="s">
        <v>2124</v>
      </c>
    </row>
    <row r="118" spans="1:5" ht="15" customHeight="1">
      <c r="A118" s="354"/>
      <c r="B118" s="353"/>
      <c r="C118" s="352" t="s">
        <v>2125</v>
      </c>
      <c r="D118" s="159" t="s">
        <v>2126</v>
      </c>
      <c r="E118" s="232" t="s">
        <v>2114</v>
      </c>
    </row>
    <row r="119" spans="1:5" ht="15" customHeight="1">
      <c r="A119" s="354"/>
      <c r="B119" s="353"/>
      <c r="C119" s="352"/>
      <c r="D119" s="159" t="s">
        <v>2127</v>
      </c>
      <c r="E119" s="232" t="s">
        <v>2114</v>
      </c>
    </row>
    <row r="120" spans="1:5" ht="15" customHeight="1">
      <c r="A120" s="354"/>
      <c r="B120" s="353"/>
      <c r="C120" s="352"/>
      <c r="D120" s="159" t="s">
        <v>2128</v>
      </c>
      <c r="E120" s="232" t="s">
        <v>2114</v>
      </c>
    </row>
    <row r="121" spans="1:5" ht="15" customHeight="1">
      <c r="A121" s="354"/>
      <c r="B121" s="353" t="s">
        <v>2129</v>
      </c>
      <c r="C121" s="159" t="s">
        <v>2130</v>
      </c>
      <c r="D121" s="159" t="s">
        <v>2131</v>
      </c>
      <c r="E121" s="232" t="s">
        <v>2114</v>
      </c>
    </row>
    <row r="122" spans="1:5" ht="15" customHeight="1">
      <c r="A122" s="354"/>
      <c r="B122" s="353"/>
      <c r="C122" s="352" t="s">
        <v>2132</v>
      </c>
      <c r="D122" s="159" t="s">
        <v>2133</v>
      </c>
      <c r="E122" s="232" t="s">
        <v>2134</v>
      </c>
    </row>
    <row r="123" spans="1:5" ht="15" customHeight="1">
      <c r="A123" s="354"/>
      <c r="B123" s="353"/>
      <c r="C123" s="352"/>
      <c r="D123" s="159" t="s">
        <v>2135</v>
      </c>
      <c r="E123" s="232" t="s">
        <v>2134</v>
      </c>
    </row>
    <row r="124" spans="1:5" ht="15" customHeight="1">
      <c r="A124" s="354"/>
      <c r="B124" s="353"/>
      <c r="C124" s="352" t="s">
        <v>2136</v>
      </c>
      <c r="D124" s="159" t="s">
        <v>2137</v>
      </c>
      <c r="E124" s="232" t="s">
        <v>2138</v>
      </c>
    </row>
    <row r="125" spans="1:5" ht="15" customHeight="1">
      <c r="A125" s="354"/>
      <c r="B125" s="353"/>
      <c r="C125" s="352"/>
      <c r="D125" s="159" t="s">
        <v>2139</v>
      </c>
      <c r="E125" s="232" t="s">
        <v>2138</v>
      </c>
    </row>
    <row r="126" spans="1:5" ht="15" customHeight="1">
      <c r="A126" s="354"/>
      <c r="B126" s="353"/>
      <c r="C126" s="159" t="s">
        <v>2140</v>
      </c>
      <c r="D126" s="159" t="s">
        <v>2141</v>
      </c>
      <c r="E126" s="233" t="s">
        <v>2142</v>
      </c>
    </row>
    <row r="127" spans="1:5" ht="15" customHeight="1">
      <c r="A127" s="354" t="s">
        <v>880</v>
      </c>
      <c r="B127" s="353" t="s">
        <v>2143</v>
      </c>
      <c r="C127" s="159" t="s">
        <v>2144</v>
      </c>
      <c r="D127" s="159" t="s">
        <v>2145</v>
      </c>
      <c r="E127" s="232" t="s">
        <v>1796</v>
      </c>
    </row>
    <row r="128" spans="1:5" ht="15" customHeight="1">
      <c r="A128" s="354"/>
      <c r="B128" s="353"/>
      <c r="C128" s="159" t="s">
        <v>2146</v>
      </c>
      <c r="D128" s="159" t="s">
        <v>2147</v>
      </c>
      <c r="E128" s="232" t="s">
        <v>2148</v>
      </c>
    </row>
    <row r="129" spans="1:5" ht="15" customHeight="1">
      <c r="A129" s="354"/>
      <c r="B129" s="353" t="s">
        <v>2149</v>
      </c>
      <c r="C129" s="159" t="s">
        <v>2150</v>
      </c>
      <c r="D129" s="159" t="s">
        <v>2151</v>
      </c>
      <c r="E129" s="232" t="s">
        <v>2152</v>
      </c>
    </row>
    <row r="130" spans="1:5" ht="15" customHeight="1">
      <c r="A130" s="354"/>
      <c r="B130" s="353"/>
      <c r="C130" s="159" t="s">
        <v>2153</v>
      </c>
      <c r="D130" s="159" t="s">
        <v>2154</v>
      </c>
      <c r="E130" s="232" t="s">
        <v>2155</v>
      </c>
    </row>
    <row r="131" spans="1:5" ht="15" customHeight="1">
      <c r="A131" s="354" t="s">
        <v>2156</v>
      </c>
      <c r="B131" s="353" t="s">
        <v>2157</v>
      </c>
      <c r="C131" s="159" t="s">
        <v>2158</v>
      </c>
      <c r="D131" s="159" t="s">
        <v>2159</v>
      </c>
      <c r="E131" s="233" t="s">
        <v>2160</v>
      </c>
    </row>
    <row r="132" spans="1:5" ht="15" customHeight="1">
      <c r="A132" s="354"/>
      <c r="B132" s="353"/>
      <c r="C132" s="159" t="s">
        <v>2161</v>
      </c>
      <c r="D132" s="159" t="s">
        <v>2162</v>
      </c>
      <c r="E132" s="233" t="s">
        <v>2163</v>
      </c>
    </row>
    <row r="133" spans="1:5" ht="15" customHeight="1">
      <c r="A133" s="354"/>
      <c r="B133" s="353"/>
      <c r="C133" s="159" t="s">
        <v>2164</v>
      </c>
      <c r="D133" s="159" t="s">
        <v>2165</v>
      </c>
      <c r="E133" s="233" t="s">
        <v>2166</v>
      </c>
    </row>
    <row r="134" spans="1:5" ht="15" customHeight="1">
      <c r="A134" s="354"/>
      <c r="B134" s="353"/>
      <c r="C134" s="159" t="s">
        <v>2167</v>
      </c>
      <c r="D134" s="159" t="s">
        <v>2168</v>
      </c>
      <c r="E134" s="232" t="s">
        <v>2169</v>
      </c>
    </row>
    <row r="135" spans="1:5" ht="15" customHeight="1">
      <c r="A135" s="354"/>
      <c r="B135" s="353"/>
      <c r="C135" s="159" t="s">
        <v>2170</v>
      </c>
      <c r="D135" s="159" t="s">
        <v>2171</v>
      </c>
      <c r="E135" s="233" t="s">
        <v>2172</v>
      </c>
    </row>
    <row r="136" spans="1:5" ht="15" customHeight="1">
      <c r="A136" s="354"/>
      <c r="B136" s="353"/>
      <c r="C136" s="159" t="s">
        <v>2173</v>
      </c>
      <c r="D136" s="159" t="s">
        <v>2174</v>
      </c>
      <c r="E136" s="232" t="s">
        <v>1796</v>
      </c>
    </row>
    <row r="137" spans="1:5" ht="15" customHeight="1">
      <c r="A137" s="354"/>
      <c r="B137" s="353"/>
      <c r="C137" s="159" t="s">
        <v>2175</v>
      </c>
      <c r="D137" s="159" t="s">
        <v>2176</v>
      </c>
      <c r="E137" s="233" t="s">
        <v>2177</v>
      </c>
    </row>
    <row r="138" spans="1:5" ht="15" customHeight="1">
      <c r="A138" s="354"/>
      <c r="B138" s="353"/>
      <c r="C138" s="159" t="s">
        <v>2178</v>
      </c>
      <c r="D138" s="159" t="s">
        <v>2179</v>
      </c>
      <c r="E138" s="233" t="s">
        <v>2180</v>
      </c>
    </row>
    <row r="139" spans="1:5" ht="15" customHeight="1">
      <c r="A139" s="354"/>
      <c r="B139" s="353"/>
      <c r="C139" s="159" t="s">
        <v>2181</v>
      </c>
      <c r="D139" s="159" t="s">
        <v>2182</v>
      </c>
      <c r="E139" s="233" t="s">
        <v>2183</v>
      </c>
    </row>
    <row r="140" spans="1:5" ht="15" customHeight="1">
      <c r="A140" s="354"/>
      <c r="B140" s="353"/>
      <c r="C140" s="159" t="s">
        <v>2184</v>
      </c>
      <c r="D140" s="159" t="s">
        <v>2185</v>
      </c>
      <c r="E140" s="232" t="s">
        <v>2186</v>
      </c>
    </row>
    <row r="141" spans="1:5" ht="15" customHeight="1">
      <c r="A141" s="354"/>
      <c r="B141" s="353"/>
      <c r="C141" s="159" t="s">
        <v>2187</v>
      </c>
      <c r="D141" s="159" t="s">
        <v>2188</v>
      </c>
      <c r="E141" s="233" t="s">
        <v>2189</v>
      </c>
    </row>
    <row r="142" spans="1:5" ht="15" customHeight="1">
      <c r="A142" s="354"/>
      <c r="B142" s="353"/>
      <c r="C142" s="159" t="s">
        <v>2190</v>
      </c>
      <c r="D142" s="159" t="s">
        <v>2191</v>
      </c>
      <c r="E142" s="232" t="s">
        <v>2192</v>
      </c>
    </row>
    <row r="143" spans="1:5" ht="15" customHeight="1">
      <c r="A143" s="354"/>
      <c r="B143" s="353"/>
      <c r="C143" s="159" t="s">
        <v>2193</v>
      </c>
      <c r="D143" s="159" t="s">
        <v>2194</v>
      </c>
      <c r="E143" s="233" t="s">
        <v>2195</v>
      </c>
    </row>
    <row r="144" spans="1:5" ht="15" customHeight="1">
      <c r="A144" s="354"/>
      <c r="B144" s="353"/>
      <c r="C144" s="159" t="s">
        <v>2196</v>
      </c>
      <c r="D144" s="159" t="s">
        <v>2197</v>
      </c>
      <c r="E144" s="233" t="s">
        <v>2198</v>
      </c>
    </row>
    <row r="145" spans="1:5" ht="15" customHeight="1">
      <c r="A145" s="354"/>
      <c r="B145" s="353"/>
      <c r="C145" s="159" t="s">
        <v>2199</v>
      </c>
      <c r="D145" s="159" t="s">
        <v>2200</v>
      </c>
      <c r="E145" s="232" t="s">
        <v>1796</v>
      </c>
    </row>
    <row r="146" spans="1:5" ht="15" customHeight="1">
      <c r="A146" s="354"/>
      <c r="B146" s="353"/>
      <c r="C146" s="159" t="s">
        <v>2201</v>
      </c>
      <c r="D146" s="159" t="s">
        <v>2202</v>
      </c>
      <c r="E146" s="233" t="s">
        <v>2203</v>
      </c>
    </row>
    <row r="147" spans="1:5" ht="15" customHeight="1">
      <c r="A147" s="354"/>
      <c r="B147" s="353"/>
      <c r="C147" s="159" t="s">
        <v>2204</v>
      </c>
      <c r="D147" s="159" t="s">
        <v>2205</v>
      </c>
      <c r="E147" s="232" t="s">
        <v>2206</v>
      </c>
    </row>
    <row r="148" spans="1:5" ht="15" customHeight="1">
      <c r="A148" s="354"/>
      <c r="B148" s="353"/>
      <c r="C148" s="159" t="s">
        <v>2207</v>
      </c>
      <c r="D148" s="159" t="s">
        <v>2208</v>
      </c>
      <c r="E148" s="232" t="s">
        <v>2209</v>
      </c>
    </row>
    <row r="149" spans="1:5" ht="15" customHeight="1">
      <c r="A149" s="354"/>
      <c r="B149" s="353"/>
      <c r="C149" s="159" t="s">
        <v>2210</v>
      </c>
      <c r="D149" s="159" t="s">
        <v>2211</v>
      </c>
      <c r="E149" s="232" t="s">
        <v>2212</v>
      </c>
    </row>
    <row r="150" spans="1:5" ht="15" customHeight="1">
      <c r="A150" s="354"/>
      <c r="B150" s="353"/>
      <c r="C150" s="159" t="s">
        <v>2213</v>
      </c>
      <c r="D150" s="159" t="s">
        <v>2214</v>
      </c>
      <c r="E150" s="232" t="s">
        <v>2215</v>
      </c>
    </row>
    <row r="151" spans="1:5" ht="15" customHeight="1">
      <c r="A151" s="354"/>
      <c r="B151" s="353"/>
      <c r="C151" s="159" t="s">
        <v>2216</v>
      </c>
      <c r="D151" s="159" t="s">
        <v>2217</v>
      </c>
      <c r="E151" s="232" t="s">
        <v>2218</v>
      </c>
    </row>
    <row r="152" spans="1:5" ht="15" customHeight="1">
      <c r="A152" s="354"/>
      <c r="B152" s="353"/>
      <c r="C152" s="159" t="s">
        <v>2219</v>
      </c>
      <c r="D152" s="159" t="s">
        <v>2220</v>
      </c>
      <c r="E152" s="232" t="s">
        <v>2221</v>
      </c>
    </row>
    <row r="153" spans="1:5" ht="15" customHeight="1">
      <c r="A153" s="354"/>
      <c r="B153" s="353"/>
      <c r="C153" s="159" t="s">
        <v>2222</v>
      </c>
      <c r="D153" s="159" t="s">
        <v>2223</v>
      </c>
      <c r="E153" s="233" t="s">
        <v>2224</v>
      </c>
    </row>
    <row r="154" spans="1:5" ht="15" customHeight="1">
      <c r="A154" s="354"/>
      <c r="B154" s="353"/>
      <c r="C154" s="159" t="s">
        <v>2225</v>
      </c>
      <c r="D154" s="159" t="s">
        <v>2226</v>
      </c>
      <c r="E154" s="233" t="s">
        <v>2227</v>
      </c>
    </row>
    <row r="155" spans="1:5" ht="15" customHeight="1">
      <c r="A155" s="354"/>
      <c r="B155" s="353"/>
      <c r="C155" s="159" t="s">
        <v>2228</v>
      </c>
      <c r="D155" s="159" t="s">
        <v>2229</v>
      </c>
      <c r="E155" s="233" t="s">
        <v>2230</v>
      </c>
    </row>
    <row r="156" spans="1:5" ht="15" customHeight="1">
      <c r="A156" s="354"/>
      <c r="B156" s="353"/>
      <c r="C156" s="159" t="s">
        <v>2231</v>
      </c>
      <c r="D156" s="159" t="s">
        <v>2232</v>
      </c>
      <c r="E156" s="232" t="s">
        <v>2233</v>
      </c>
    </row>
    <row r="157" spans="1:5" ht="15" customHeight="1">
      <c r="A157" s="354"/>
      <c r="B157" s="353"/>
      <c r="C157" s="159" t="s">
        <v>2234</v>
      </c>
      <c r="D157" s="159" t="s">
        <v>2235</v>
      </c>
      <c r="E157" s="232" t="s">
        <v>2236</v>
      </c>
    </row>
    <row r="158" spans="1:5" ht="15" customHeight="1">
      <c r="A158" s="354"/>
      <c r="B158" s="353"/>
      <c r="C158" s="159" t="s">
        <v>2237</v>
      </c>
      <c r="D158" s="159" t="s">
        <v>2238</v>
      </c>
      <c r="E158" s="233" t="s">
        <v>2239</v>
      </c>
    </row>
    <row r="159" spans="1:5" ht="15" customHeight="1">
      <c r="A159" s="354" t="s">
        <v>2240</v>
      </c>
      <c r="B159" s="353" t="s">
        <v>2241</v>
      </c>
      <c r="C159" s="159" t="s">
        <v>2242</v>
      </c>
      <c r="D159" s="159" t="s">
        <v>2243</v>
      </c>
      <c r="E159" s="232" t="s">
        <v>1796</v>
      </c>
    </row>
    <row r="160" spans="1:5" ht="15" customHeight="1">
      <c r="A160" s="354"/>
      <c r="B160" s="353"/>
      <c r="C160" s="159" t="s">
        <v>2244</v>
      </c>
      <c r="D160" s="159" t="s">
        <v>2245</v>
      </c>
      <c r="E160" s="232" t="s">
        <v>2246</v>
      </c>
    </row>
    <row r="161" spans="1:5" ht="15" customHeight="1">
      <c r="A161" s="354" t="s">
        <v>2247</v>
      </c>
      <c r="B161" s="353" t="s">
        <v>2248</v>
      </c>
      <c r="C161" s="159" t="s">
        <v>2249</v>
      </c>
      <c r="D161" s="159" t="s">
        <v>2250</v>
      </c>
      <c r="E161" s="232" t="s">
        <v>1976</v>
      </c>
    </row>
    <row r="162" spans="1:5" ht="15" customHeight="1">
      <c r="A162" s="354"/>
      <c r="B162" s="353"/>
      <c r="C162" s="159" t="s">
        <v>2251</v>
      </c>
      <c r="D162" s="159" t="s">
        <v>2252</v>
      </c>
      <c r="E162" s="232" t="s">
        <v>2253</v>
      </c>
    </row>
    <row r="163" spans="1:5" ht="15" customHeight="1">
      <c r="A163" s="354"/>
      <c r="B163" s="353"/>
      <c r="C163" s="159" t="s">
        <v>2254</v>
      </c>
      <c r="D163" s="159" t="s">
        <v>2255</v>
      </c>
      <c r="E163" s="232" t="s">
        <v>2256</v>
      </c>
    </row>
    <row r="164" spans="1:5" ht="15" customHeight="1">
      <c r="A164" s="354"/>
      <c r="B164" s="353"/>
      <c r="C164" s="159" t="s">
        <v>2257</v>
      </c>
      <c r="D164" s="159" t="s">
        <v>2258</v>
      </c>
      <c r="E164" s="232" t="s">
        <v>2259</v>
      </c>
    </row>
    <row r="165" spans="1:5" ht="15" customHeight="1">
      <c r="A165" s="354"/>
      <c r="B165" s="353"/>
      <c r="C165" s="159" t="s">
        <v>2260</v>
      </c>
      <c r="D165" s="159" t="s">
        <v>2261</v>
      </c>
      <c r="E165" s="232" t="s">
        <v>1796</v>
      </c>
    </row>
    <row r="166" spans="1:5" ht="15" customHeight="1">
      <c r="A166" s="354"/>
      <c r="B166" s="353"/>
      <c r="C166" s="159" t="s">
        <v>2262</v>
      </c>
      <c r="D166" s="159" t="s">
        <v>2263</v>
      </c>
      <c r="E166" s="232" t="s">
        <v>2264</v>
      </c>
    </row>
    <row r="167" spans="1:5" ht="15" customHeight="1">
      <c r="A167" s="354"/>
      <c r="B167" s="353"/>
      <c r="C167" s="159" t="s">
        <v>2265</v>
      </c>
      <c r="D167" s="159" t="s">
        <v>2266</v>
      </c>
      <c r="E167" s="232" t="s">
        <v>2267</v>
      </c>
    </row>
    <row r="168" spans="1:5" ht="15" customHeight="1">
      <c r="A168" s="354"/>
      <c r="B168" s="353"/>
      <c r="C168" s="159" t="s">
        <v>2268</v>
      </c>
      <c r="D168" s="159" t="s">
        <v>2269</v>
      </c>
      <c r="E168" s="232" t="s">
        <v>1796</v>
      </c>
    </row>
    <row r="169" spans="1:5" ht="23.25" customHeight="1">
      <c r="A169" s="354"/>
      <c r="B169" s="158" t="s">
        <v>2270</v>
      </c>
      <c r="C169" s="159" t="s">
        <v>2271</v>
      </c>
      <c r="D169" s="159" t="s">
        <v>2272</v>
      </c>
      <c r="E169" s="232" t="s">
        <v>2273</v>
      </c>
    </row>
    <row r="170" spans="1:5" ht="33" customHeight="1">
      <c r="A170" s="354"/>
      <c r="B170" s="158" t="s">
        <v>2274</v>
      </c>
      <c r="C170" s="159" t="s">
        <v>2275</v>
      </c>
      <c r="D170" s="159" t="s">
        <v>2276</v>
      </c>
      <c r="E170" s="232" t="s">
        <v>1796</v>
      </c>
    </row>
    <row r="171" spans="1:5" ht="15" customHeight="1">
      <c r="A171" s="354" t="s">
        <v>2277</v>
      </c>
      <c r="B171" s="353" t="s">
        <v>2278</v>
      </c>
      <c r="C171" s="159" t="s">
        <v>2279</v>
      </c>
      <c r="D171" s="159" t="s">
        <v>2280</v>
      </c>
      <c r="E171" s="232" t="s">
        <v>2281</v>
      </c>
    </row>
    <row r="172" spans="1:5" ht="15" customHeight="1">
      <c r="A172" s="354"/>
      <c r="B172" s="353"/>
      <c r="C172" s="159" t="s">
        <v>2282</v>
      </c>
      <c r="D172" s="159" t="s">
        <v>2283</v>
      </c>
      <c r="E172" s="232" t="s">
        <v>2284</v>
      </c>
    </row>
    <row r="173" spans="1:5" ht="15" customHeight="1">
      <c r="A173" s="354"/>
      <c r="B173" s="353"/>
      <c r="C173" s="159" t="s">
        <v>2285</v>
      </c>
      <c r="D173" s="159" t="s">
        <v>2286</v>
      </c>
      <c r="E173" s="232" t="s">
        <v>2287</v>
      </c>
    </row>
    <row r="174" spans="1:5" ht="15" customHeight="1">
      <c r="A174" s="354"/>
      <c r="B174" s="353"/>
      <c r="C174" s="159" t="s">
        <v>2288</v>
      </c>
      <c r="D174" s="159" t="s">
        <v>2289</v>
      </c>
      <c r="E174" s="232" t="s">
        <v>1796</v>
      </c>
    </row>
    <row r="175" spans="1:5" ht="15" customHeight="1">
      <c r="A175" s="354"/>
      <c r="B175" s="353"/>
      <c r="C175" s="159" t="s">
        <v>2290</v>
      </c>
      <c r="D175" s="159" t="s">
        <v>2291</v>
      </c>
      <c r="E175" s="232" t="s">
        <v>2292</v>
      </c>
    </row>
    <row r="176" spans="1:5" ht="15" customHeight="1">
      <c r="A176" s="354"/>
      <c r="B176" s="353"/>
      <c r="C176" s="159" t="s">
        <v>2293</v>
      </c>
      <c r="D176" s="159" t="s">
        <v>2294</v>
      </c>
      <c r="E176" s="232" t="s">
        <v>2295</v>
      </c>
    </row>
    <row r="177" spans="1:5" ht="15" customHeight="1">
      <c r="A177" s="354" t="s">
        <v>2296</v>
      </c>
      <c r="B177" s="353" t="s">
        <v>2297</v>
      </c>
      <c r="C177" s="159" t="s">
        <v>2298</v>
      </c>
      <c r="D177" s="159" t="s">
        <v>2299</v>
      </c>
      <c r="E177" s="233" t="s">
        <v>233</v>
      </c>
    </row>
    <row r="178" spans="1:5" ht="15" customHeight="1">
      <c r="A178" s="354"/>
      <c r="B178" s="353"/>
      <c r="C178" s="159" t="s">
        <v>2300</v>
      </c>
      <c r="D178" s="159" t="s">
        <v>2301</v>
      </c>
      <c r="E178" s="233" t="s">
        <v>2302</v>
      </c>
    </row>
    <row r="179" spans="1:5" ht="15" customHeight="1">
      <c r="A179" s="354"/>
      <c r="B179" s="353"/>
      <c r="C179" s="159" t="s">
        <v>2303</v>
      </c>
      <c r="D179" s="159" t="s">
        <v>2304</v>
      </c>
      <c r="E179" s="232" t="s">
        <v>2305</v>
      </c>
    </row>
    <row r="180" spans="1:5" ht="15" customHeight="1">
      <c r="A180" s="354"/>
      <c r="B180" s="353"/>
      <c r="C180" s="352" t="s">
        <v>2306</v>
      </c>
      <c r="D180" s="159" t="s">
        <v>2307</v>
      </c>
      <c r="E180" s="232" t="s">
        <v>2308</v>
      </c>
    </row>
    <row r="181" spans="1:5" ht="15" customHeight="1">
      <c r="A181" s="354"/>
      <c r="B181" s="353"/>
      <c r="C181" s="352"/>
      <c r="D181" s="159" t="s">
        <v>2309</v>
      </c>
      <c r="E181" s="232" t="s">
        <v>2308</v>
      </c>
    </row>
    <row r="182" spans="1:5" ht="15" customHeight="1">
      <c r="A182" s="354"/>
      <c r="B182" s="353"/>
      <c r="C182" s="352"/>
      <c r="D182" s="159" t="s">
        <v>2310</v>
      </c>
      <c r="E182" s="232" t="s">
        <v>2308</v>
      </c>
    </row>
    <row r="183" spans="1:5" ht="15" customHeight="1">
      <c r="A183" s="354"/>
      <c r="B183" s="353" t="s">
        <v>2311</v>
      </c>
      <c r="C183" s="352" t="s">
        <v>2312</v>
      </c>
      <c r="D183" s="159" t="s">
        <v>2313</v>
      </c>
      <c r="E183" s="232" t="s">
        <v>2314</v>
      </c>
    </row>
    <row r="184" spans="1:5" ht="15" customHeight="1">
      <c r="A184" s="354"/>
      <c r="B184" s="353"/>
      <c r="C184" s="352"/>
      <c r="D184" s="159" t="s">
        <v>2315</v>
      </c>
      <c r="E184" s="232" t="s">
        <v>2316</v>
      </c>
    </row>
    <row r="185" spans="1:5" ht="15" customHeight="1">
      <c r="A185" s="354"/>
      <c r="B185" s="353" t="s">
        <v>2143</v>
      </c>
      <c r="C185" s="352" t="s">
        <v>2317</v>
      </c>
      <c r="D185" s="159" t="s">
        <v>2318</v>
      </c>
      <c r="E185" s="232" t="s">
        <v>1796</v>
      </c>
    </row>
    <row r="186" spans="1:5" ht="15" customHeight="1">
      <c r="A186" s="354"/>
      <c r="B186" s="353"/>
      <c r="C186" s="352"/>
      <c r="D186" s="159" t="s">
        <v>2319</v>
      </c>
      <c r="E186" s="232" t="s">
        <v>1796</v>
      </c>
    </row>
    <row r="187" spans="1:5" ht="15" customHeight="1">
      <c r="A187" s="354"/>
      <c r="B187" s="353" t="s">
        <v>2320</v>
      </c>
      <c r="C187" s="352" t="s">
        <v>2321</v>
      </c>
      <c r="D187" s="159" t="s">
        <v>2322</v>
      </c>
      <c r="E187" s="232" t="s">
        <v>2323</v>
      </c>
    </row>
    <row r="188" spans="1:5" ht="15" customHeight="1">
      <c r="A188" s="354"/>
      <c r="B188" s="353"/>
      <c r="C188" s="352"/>
      <c r="D188" s="159" t="s">
        <v>2324</v>
      </c>
      <c r="E188" s="232" t="s">
        <v>2325</v>
      </c>
    </row>
    <row r="189" spans="1:5" ht="15" customHeight="1">
      <c r="A189" s="354"/>
      <c r="B189" s="353"/>
      <c r="C189" s="352"/>
      <c r="D189" s="159" t="s">
        <v>2326</v>
      </c>
      <c r="E189" s="232" t="s">
        <v>2327</v>
      </c>
    </row>
    <row r="190" spans="1:5" ht="15" customHeight="1">
      <c r="A190" s="354"/>
      <c r="B190" s="353"/>
      <c r="C190" s="352"/>
      <c r="D190" s="159" t="s">
        <v>2328</v>
      </c>
      <c r="E190" s="232" t="s">
        <v>2329</v>
      </c>
    </row>
    <row r="191" spans="1:5" ht="15" customHeight="1">
      <c r="A191" s="354"/>
      <c r="B191" s="353"/>
      <c r="C191" s="159" t="s">
        <v>2330</v>
      </c>
      <c r="D191" s="159" t="s">
        <v>2331</v>
      </c>
      <c r="E191" s="232" t="s">
        <v>2332</v>
      </c>
    </row>
    <row r="192" spans="1:5" ht="15" customHeight="1">
      <c r="A192" s="354"/>
      <c r="B192" s="353"/>
      <c r="C192" s="159" t="s">
        <v>2333</v>
      </c>
      <c r="D192" s="159" t="s">
        <v>2334</v>
      </c>
      <c r="E192" s="232" t="s">
        <v>2335</v>
      </c>
    </row>
    <row r="193" spans="1:5" ht="15" customHeight="1">
      <c r="A193" s="354"/>
      <c r="B193" s="353"/>
      <c r="C193" s="352" t="s">
        <v>2336</v>
      </c>
      <c r="D193" s="159" t="s">
        <v>2337</v>
      </c>
      <c r="E193" s="232" t="s">
        <v>1796</v>
      </c>
    </row>
    <row r="194" spans="1:5" ht="15" customHeight="1">
      <c r="A194" s="354"/>
      <c r="B194" s="353"/>
      <c r="C194" s="352"/>
      <c r="D194" s="159" t="s">
        <v>2338</v>
      </c>
      <c r="E194" s="232" t="s">
        <v>2339</v>
      </c>
    </row>
    <row r="195" spans="1:5" ht="15" customHeight="1">
      <c r="A195" s="354"/>
      <c r="B195" s="353"/>
      <c r="C195" s="159" t="s">
        <v>2340</v>
      </c>
      <c r="D195" s="159" t="s">
        <v>2341</v>
      </c>
      <c r="E195" s="232" t="s">
        <v>2085</v>
      </c>
    </row>
    <row r="196" spans="1:5" ht="15" customHeight="1">
      <c r="A196" s="354"/>
      <c r="B196" s="353"/>
      <c r="C196" s="159" t="s">
        <v>2342</v>
      </c>
      <c r="D196" s="159" t="s">
        <v>2343</v>
      </c>
      <c r="E196" s="232" t="s">
        <v>2344</v>
      </c>
    </row>
    <row r="197" spans="1:5" ht="15" customHeight="1">
      <c r="A197" s="354"/>
      <c r="B197" s="353"/>
      <c r="C197" s="159" t="s">
        <v>2345</v>
      </c>
      <c r="D197" s="159" t="s">
        <v>2346</v>
      </c>
      <c r="E197" s="232" t="s">
        <v>2347</v>
      </c>
    </row>
    <row r="198" spans="1:5" ht="15" customHeight="1">
      <c r="A198" s="354"/>
      <c r="B198" s="353" t="s">
        <v>2348</v>
      </c>
      <c r="C198" s="352" t="s">
        <v>2349</v>
      </c>
      <c r="D198" s="159" t="s">
        <v>2350</v>
      </c>
      <c r="E198" s="232" t="s">
        <v>2351</v>
      </c>
    </row>
    <row r="199" spans="1:5" ht="15" customHeight="1">
      <c r="A199" s="354"/>
      <c r="B199" s="353"/>
      <c r="C199" s="352"/>
      <c r="D199" s="159" t="s">
        <v>2352</v>
      </c>
      <c r="E199" s="232" t="s">
        <v>2353</v>
      </c>
    </row>
    <row r="200" spans="1:5" ht="15" customHeight="1">
      <c r="A200" s="354"/>
      <c r="B200" s="353"/>
      <c r="C200" s="159" t="s">
        <v>2354</v>
      </c>
      <c r="D200" s="159" t="s">
        <v>2355</v>
      </c>
      <c r="E200" s="232" t="s">
        <v>2356</v>
      </c>
    </row>
    <row r="201" spans="1:5" ht="15" customHeight="1">
      <c r="A201" s="354"/>
      <c r="B201" s="353"/>
      <c r="C201" s="352" t="s">
        <v>2357</v>
      </c>
      <c r="D201" s="159" t="s">
        <v>2358</v>
      </c>
      <c r="E201" s="233" t="s">
        <v>2359</v>
      </c>
    </row>
    <row r="202" spans="1:5" ht="15" customHeight="1">
      <c r="A202" s="354"/>
      <c r="B202" s="353"/>
      <c r="C202" s="352"/>
      <c r="D202" s="159" t="s">
        <v>2360</v>
      </c>
      <c r="E202" s="232" t="s">
        <v>2361</v>
      </c>
    </row>
    <row r="203" spans="1:5" ht="15" customHeight="1">
      <c r="A203" s="354"/>
      <c r="B203" s="353"/>
      <c r="C203" s="352"/>
      <c r="D203" s="159" t="s">
        <v>2362</v>
      </c>
      <c r="E203" s="232" t="s">
        <v>2363</v>
      </c>
    </row>
    <row r="204" spans="1:5" ht="15" customHeight="1">
      <c r="A204" s="354"/>
      <c r="B204" s="353"/>
      <c r="C204" s="352"/>
      <c r="D204" s="159" t="s">
        <v>2364</v>
      </c>
      <c r="E204" s="232" t="s">
        <v>2365</v>
      </c>
    </row>
    <row r="205" spans="1:5" ht="15" customHeight="1">
      <c r="A205" s="354"/>
      <c r="B205" s="353"/>
      <c r="C205" s="159" t="s">
        <v>2366</v>
      </c>
      <c r="D205" s="159" t="s">
        <v>2367</v>
      </c>
      <c r="E205" s="232" t="s">
        <v>2368</v>
      </c>
    </row>
    <row r="206" spans="1:5" ht="15" customHeight="1">
      <c r="A206" s="354"/>
      <c r="B206" s="353"/>
      <c r="C206" s="352" t="s">
        <v>2369</v>
      </c>
      <c r="D206" s="159" t="s">
        <v>2370</v>
      </c>
      <c r="E206" s="232" t="s">
        <v>2371</v>
      </c>
    </row>
    <row r="207" spans="1:5" ht="15" customHeight="1">
      <c r="A207" s="354"/>
      <c r="B207" s="353"/>
      <c r="C207" s="352"/>
      <c r="D207" s="159" t="s">
        <v>2372</v>
      </c>
      <c r="E207" s="232" t="s">
        <v>2373</v>
      </c>
    </row>
    <row r="208" spans="1:5" ht="15" customHeight="1">
      <c r="A208" s="354"/>
      <c r="B208" s="353"/>
      <c r="C208" s="159" t="s">
        <v>2374</v>
      </c>
      <c r="D208" s="159" t="s">
        <v>2375</v>
      </c>
      <c r="E208" s="232" t="s">
        <v>2376</v>
      </c>
    </row>
    <row r="209" spans="1:5" ht="15" customHeight="1">
      <c r="A209" s="354"/>
      <c r="B209" s="353" t="s">
        <v>2377</v>
      </c>
      <c r="C209" s="159" t="s">
        <v>2378</v>
      </c>
      <c r="D209" s="159" t="s">
        <v>2379</v>
      </c>
      <c r="E209" s="232" t="s">
        <v>2085</v>
      </c>
    </row>
    <row r="210" spans="1:5" ht="15" customHeight="1">
      <c r="A210" s="354"/>
      <c r="B210" s="353"/>
      <c r="C210" s="159" t="s">
        <v>2380</v>
      </c>
      <c r="D210" s="159" t="s">
        <v>2381</v>
      </c>
      <c r="E210" s="232" t="s">
        <v>2382</v>
      </c>
    </row>
    <row r="211" spans="1:5" ht="15" customHeight="1">
      <c r="A211" s="354" t="s">
        <v>2383</v>
      </c>
      <c r="B211" s="158" t="s">
        <v>2384</v>
      </c>
      <c r="C211" s="159" t="s">
        <v>2385</v>
      </c>
      <c r="D211" s="159" t="s">
        <v>2386</v>
      </c>
      <c r="E211" s="232" t="s">
        <v>2387</v>
      </c>
    </row>
    <row r="212" spans="1:5" ht="15" customHeight="1">
      <c r="A212" s="354"/>
      <c r="B212" s="353" t="s">
        <v>2388</v>
      </c>
      <c r="C212" s="159" t="s">
        <v>2389</v>
      </c>
      <c r="D212" s="159" t="s">
        <v>2390</v>
      </c>
      <c r="E212" s="232" t="s">
        <v>2391</v>
      </c>
    </row>
    <row r="213" spans="1:5" ht="15" customHeight="1">
      <c r="A213" s="354"/>
      <c r="B213" s="353"/>
      <c r="C213" s="159" t="s">
        <v>2392</v>
      </c>
      <c r="D213" s="159" t="s">
        <v>2393</v>
      </c>
      <c r="E213" s="232" t="s">
        <v>2394</v>
      </c>
    </row>
    <row r="214" spans="1:5" ht="15" customHeight="1">
      <c r="A214" s="354"/>
      <c r="B214" s="353"/>
      <c r="C214" s="159" t="s">
        <v>2395</v>
      </c>
      <c r="D214" s="159" t="s">
        <v>2396</v>
      </c>
      <c r="E214" s="232" t="s">
        <v>2088</v>
      </c>
    </row>
    <row r="215" spans="1:5" ht="15" customHeight="1">
      <c r="A215" s="354"/>
      <c r="B215" s="353"/>
      <c r="C215" s="159" t="s">
        <v>2397</v>
      </c>
      <c r="D215" s="159" t="s">
        <v>2398</v>
      </c>
      <c r="E215" s="232" t="s">
        <v>2399</v>
      </c>
    </row>
    <row r="216" spans="1:5" ht="15" customHeight="1">
      <c r="A216" s="354"/>
      <c r="B216" s="353"/>
      <c r="C216" s="159" t="s">
        <v>2400</v>
      </c>
      <c r="D216" s="159" t="s">
        <v>2401</v>
      </c>
      <c r="E216" s="232" t="s">
        <v>291</v>
      </c>
    </row>
    <row r="217" spans="1:5" ht="15" customHeight="1">
      <c r="A217" s="354"/>
      <c r="B217" s="353"/>
      <c r="C217" s="159" t="s">
        <v>2402</v>
      </c>
      <c r="D217" s="159" t="s">
        <v>2403</v>
      </c>
      <c r="E217" s="232" t="s">
        <v>294</v>
      </c>
    </row>
    <row r="218" spans="1:5" ht="15" customHeight="1">
      <c r="A218" s="354"/>
      <c r="B218" s="353"/>
      <c r="C218" s="159" t="s">
        <v>2404</v>
      </c>
      <c r="D218" s="159" t="s">
        <v>2405</v>
      </c>
      <c r="E218" s="232" t="s">
        <v>2406</v>
      </c>
    </row>
    <row r="219" spans="1:5" ht="15" customHeight="1">
      <c r="A219" s="354"/>
      <c r="B219" s="353"/>
      <c r="C219" s="159" t="s">
        <v>2407</v>
      </c>
      <c r="D219" s="159" t="s">
        <v>2408</v>
      </c>
      <c r="E219" s="232" t="s">
        <v>2409</v>
      </c>
    </row>
    <row r="220" spans="1:5" ht="15" customHeight="1">
      <c r="A220" s="354"/>
      <c r="B220" s="353"/>
      <c r="C220" s="159" t="s">
        <v>2410</v>
      </c>
      <c r="D220" s="159" t="s">
        <v>2411</v>
      </c>
      <c r="E220" s="232" t="s">
        <v>2412</v>
      </c>
    </row>
    <row r="221" spans="1:5" ht="15" customHeight="1">
      <c r="A221" s="354"/>
      <c r="B221" s="353" t="s">
        <v>2413</v>
      </c>
      <c r="C221" s="159" t="s">
        <v>2414</v>
      </c>
      <c r="D221" s="159" t="s">
        <v>2415</v>
      </c>
      <c r="E221" s="232" t="s">
        <v>296</v>
      </c>
    </row>
    <row r="222" spans="1:5" ht="15" customHeight="1">
      <c r="A222" s="354"/>
      <c r="B222" s="353"/>
      <c r="C222" s="159" t="s">
        <v>2416</v>
      </c>
      <c r="D222" s="159" t="s">
        <v>2417</v>
      </c>
      <c r="E222" s="232" t="s">
        <v>299</v>
      </c>
    </row>
    <row r="223" spans="1:5" ht="15" customHeight="1">
      <c r="A223" s="354"/>
      <c r="B223" s="353"/>
      <c r="C223" s="159" t="s">
        <v>2418</v>
      </c>
      <c r="D223" s="159" t="s">
        <v>2419</v>
      </c>
      <c r="E223" s="232" t="s">
        <v>2420</v>
      </c>
    </row>
    <row r="224" spans="1:5" ht="15" customHeight="1">
      <c r="A224" s="354"/>
      <c r="B224" s="353"/>
      <c r="C224" s="159" t="s">
        <v>2421</v>
      </c>
      <c r="D224" s="159" t="s">
        <v>2422</v>
      </c>
      <c r="E224" s="232" t="s">
        <v>301</v>
      </c>
    </row>
    <row r="225" spans="1:5" ht="15" customHeight="1">
      <c r="A225" s="354"/>
      <c r="B225" s="353"/>
      <c r="C225" s="159" t="s">
        <v>2423</v>
      </c>
      <c r="D225" s="159" t="s">
        <v>2424</v>
      </c>
      <c r="E225" s="232" t="s">
        <v>303</v>
      </c>
    </row>
    <row r="226" spans="1:5" ht="15" customHeight="1">
      <c r="A226" s="354"/>
      <c r="B226" s="353"/>
      <c r="C226" s="159" t="s">
        <v>2425</v>
      </c>
      <c r="D226" s="159" t="s">
        <v>2426</v>
      </c>
      <c r="E226" s="232" t="s">
        <v>300</v>
      </c>
    </row>
    <row r="227" spans="1:5" ht="15" customHeight="1">
      <c r="A227" s="354"/>
      <c r="B227" s="353" t="s">
        <v>2427</v>
      </c>
      <c r="C227" s="159" t="s">
        <v>2428</v>
      </c>
      <c r="D227" s="159" t="s">
        <v>2429</v>
      </c>
      <c r="E227" s="232" t="s">
        <v>2430</v>
      </c>
    </row>
    <row r="228" spans="1:5" ht="15" customHeight="1">
      <c r="A228" s="354"/>
      <c r="B228" s="353"/>
      <c r="C228" s="159" t="s">
        <v>2431</v>
      </c>
      <c r="D228" s="159" t="s">
        <v>2432</v>
      </c>
      <c r="E228" s="232" t="s">
        <v>306</v>
      </c>
    </row>
    <row r="229" spans="1:5" ht="15" customHeight="1">
      <c r="A229" s="354"/>
      <c r="B229" s="353"/>
      <c r="C229" s="159" t="s">
        <v>2433</v>
      </c>
      <c r="D229" s="159" t="s">
        <v>2434</v>
      </c>
      <c r="E229" s="232" t="s">
        <v>308</v>
      </c>
    </row>
    <row r="230" spans="1:5" ht="15" customHeight="1">
      <c r="A230" s="354"/>
      <c r="B230" s="353"/>
      <c r="C230" s="159" t="s">
        <v>2435</v>
      </c>
      <c r="D230" s="159" t="s">
        <v>2436</v>
      </c>
      <c r="E230" s="232" t="s">
        <v>311</v>
      </c>
    </row>
    <row r="231" spans="1:5" ht="15" customHeight="1">
      <c r="A231" s="354"/>
      <c r="B231" s="353"/>
      <c r="C231" s="159" t="s">
        <v>2437</v>
      </c>
      <c r="D231" s="159" t="s">
        <v>2438</v>
      </c>
      <c r="E231" s="232" t="s">
        <v>313</v>
      </c>
    </row>
    <row r="232" spans="1:5" ht="15" customHeight="1">
      <c r="A232" s="354"/>
      <c r="B232" s="353"/>
      <c r="C232" s="159" t="s">
        <v>2439</v>
      </c>
      <c r="D232" s="159" t="s">
        <v>2440</v>
      </c>
      <c r="E232" s="232" t="s">
        <v>314</v>
      </c>
    </row>
    <row r="233" spans="1:5" ht="15" customHeight="1">
      <c r="A233" s="354"/>
      <c r="B233" s="353"/>
      <c r="C233" s="159" t="s">
        <v>2441</v>
      </c>
      <c r="D233" s="159" t="s">
        <v>2442</v>
      </c>
      <c r="E233" s="232" t="s">
        <v>315</v>
      </c>
    </row>
    <row r="234" spans="1:5" ht="15" customHeight="1">
      <c r="A234" s="354"/>
      <c r="B234" s="353"/>
      <c r="C234" s="159" t="s">
        <v>2443</v>
      </c>
      <c r="D234" s="159" t="s">
        <v>2444</v>
      </c>
      <c r="E234" s="232" t="s">
        <v>316</v>
      </c>
    </row>
    <row r="235" spans="1:5" ht="15" customHeight="1">
      <c r="A235" s="354"/>
      <c r="B235" s="353"/>
      <c r="C235" s="159" t="s">
        <v>2445</v>
      </c>
      <c r="D235" s="159" t="s">
        <v>2446</v>
      </c>
      <c r="E235" s="232" t="s">
        <v>317</v>
      </c>
    </row>
    <row r="236" spans="1:5" ht="15" customHeight="1">
      <c r="A236" s="354"/>
      <c r="B236" s="353"/>
      <c r="C236" s="159" t="s">
        <v>2447</v>
      </c>
      <c r="D236" s="159" t="s">
        <v>2448</v>
      </c>
      <c r="E236" s="232" t="s">
        <v>2449</v>
      </c>
    </row>
    <row r="237" spans="1:5" ht="15" customHeight="1">
      <c r="A237" s="354"/>
      <c r="B237" s="353"/>
      <c r="C237" s="159" t="s">
        <v>2450</v>
      </c>
      <c r="D237" s="159" t="s">
        <v>2451</v>
      </c>
      <c r="E237" s="232" t="s">
        <v>2452</v>
      </c>
    </row>
    <row r="238" spans="1:5" ht="15" customHeight="1">
      <c r="A238" s="354"/>
      <c r="B238" s="353"/>
      <c r="C238" s="159" t="s">
        <v>2453</v>
      </c>
      <c r="D238" s="159" t="s">
        <v>2454</v>
      </c>
      <c r="E238" s="232" t="s">
        <v>2455</v>
      </c>
    </row>
    <row r="239" spans="1:5" ht="15" customHeight="1">
      <c r="A239" s="354"/>
      <c r="B239" s="353"/>
      <c r="C239" s="159" t="s">
        <v>2456</v>
      </c>
      <c r="D239" s="159" t="s">
        <v>2457</v>
      </c>
      <c r="E239" s="232" t="s">
        <v>2458</v>
      </c>
    </row>
    <row r="240" spans="1:5" ht="15" customHeight="1">
      <c r="A240" s="354"/>
      <c r="B240" s="353"/>
      <c r="C240" s="159" t="s">
        <v>2459</v>
      </c>
      <c r="D240" s="159" t="s">
        <v>2460</v>
      </c>
      <c r="E240" s="232" t="s">
        <v>2461</v>
      </c>
    </row>
    <row r="241" spans="1:5" ht="15" customHeight="1">
      <c r="A241" s="354"/>
      <c r="B241" s="353" t="s">
        <v>2462</v>
      </c>
      <c r="C241" s="159" t="s">
        <v>2463</v>
      </c>
      <c r="D241" s="159" t="s">
        <v>2464</v>
      </c>
      <c r="E241" s="232" t="s">
        <v>2387</v>
      </c>
    </row>
    <row r="242" spans="1:5" ht="15" customHeight="1">
      <c r="A242" s="354"/>
      <c r="B242" s="353"/>
      <c r="C242" s="159" t="s">
        <v>2465</v>
      </c>
      <c r="D242" s="159" t="s">
        <v>2466</v>
      </c>
      <c r="E242" s="232" t="s">
        <v>2467</v>
      </c>
    </row>
    <row r="243" spans="1:5" ht="15" customHeight="1">
      <c r="A243" s="354"/>
      <c r="B243" s="353" t="s">
        <v>2468</v>
      </c>
      <c r="C243" s="159" t="s">
        <v>2469</v>
      </c>
      <c r="D243" s="159" t="s">
        <v>2470</v>
      </c>
      <c r="E243" s="232" t="s">
        <v>2471</v>
      </c>
    </row>
    <row r="244" spans="1:5" ht="15" customHeight="1">
      <c r="A244" s="354"/>
      <c r="B244" s="353"/>
      <c r="C244" s="159" t="s">
        <v>2472</v>
      </c>
      <c r="D244" s="159" t="s">
        <v>2473</v>
      </c>
      <c r="E244" s="232" t="s">
        <v>299</v>
      </c>
    </row>
    <row r="245" spans="1:5" ht="15" customHeight="1">
      <c r="A245" s="354"/>
      <c r="B245" s="353"/>
      <c r="C245" s="159" t="s">
        <v>2474</v>
      </c>
      <c r="D245" s="159" t="s">
        <v>2475</v>
      </c>
      <c r="E245" s="232" t="s">
        <v>2476</v>
      </c>
    </row>
    <row r="246" spans="1:5" ht="15" customHeight="1">
      <c r="A246" s="354"/>
      <c r="B246" s="353"/>
      <c r="C246" s="159" t="s">
        <v>2477</v>
      </c>
      <c r="D246" s="159" t="s">
        <v>2478</v>
      </c>
      <c r="E246" s="232" t="s">
        <v>299</v>
      </c>
    </row>
    <row r="247" spans="1:5" ht="15" customHeight="1">
      <c r="A247" s="354"/>
      <c r="B247" s="353"/>
      <c r="C247" s="159" t="s">
        <v>2479</v>
      </c>
      <c r="D247" s="159" t="s">
        <v>2480</v>
      </c>
      <c r="E247" s="232" t="s">
        <v>2481</v>
      </c>
    </row>
    <row r="248" spans="1:5" ht="15" customHeight="1">
      <c r="A248" s="354" t="s">
        <v>2482</v>
      </c>
      <c r="B248" s="353" t="s">
        <v>2483</v>
      </c>
      <c r="C248" s="159" t="s">
        <v>2484</v>
      </c>
      <c r="D248" s="159" t="s">
        <v>2485</v>
      </c>
      <c r="E248" s="232" t="s">
        <v>2486</v>
      </c>
    </row>
    <row r="249" spans="1:5" ht="15" customHeight="1">
      <c r="A249" s="354"/>
      <c r="B249" s="353"/>
      <c r="C249" s="159" t="s">
        <v>2487</v>
      </c>
      <c r="D249" s="159" t="s">
        <v>2488</v>
      </c>
      <c r="E249" s="233" t="s">
        <v>2489</v>
      </c>
    </row>
    <row r="250" spans="1:5" ht="15" customHeight="1">
      <c r="A250" s="354"/>
      <c r="B250" s="353"/>
      <c r="C250" s="159" t="s">
        <v>2490</v>
      </c>
      <c r="D250" s="159" t="s">
        <v>2491</v>
      </c>
      <c r="E250" s="233" t="s">
        <v>2492</v>
      </c>
    </row>
    <row r="251" spans="1:5" ht="15" customHeight="1">
      <c r="A251" s="354"/>
      <c r="B251" s="353"/>
      <c r="C251" s="159" t="s">
        <v>2493</v>
      </c>
      <c r="D251" s="159" t="s">
        <v>2494</v>
      </c>
      <c r="E251" s="232" t="s">
        <v>2486</v>
      </c>
    </row>
    <row r="252" spans="1:5" ht="15" customHeight="1">
      <c r="A252" s="354"/>
      <c r="B252" s="353"/>
      <c r="C252" s="159" t="s">
        <v>2495</v>
      </c>
      <c r="D252" s="159" t="s">
        <v>2496</v>
      </c>
      <c r="E252" s="233" t="s">
        <v>1964</v>
      </c>
    </row>
    <row r="253" spans="1:5" ht="15" customHeight="1">
      <c r="A253" s="354"/>
      <c r="B253" s="353"/>
      <c r="C253" s="159" t="s">
        <v>2497</v>
      </c>
      <c r="D253" s="159" t="s">
        <v>2498</v>
      </c>
      <c r="E253" s="232" t="s">
        <v>2486</v>
      </c>
    </row>
    <row r="254" spans="1:5" ht="15" customHeight="1">
      <c r="A254" s="354"/>
      <c r="B254" s="353"/>
      <c r="C254" s="159" t="s">
        <v>2499</v>
      </c>
      <c r="D254" s="159" t="s">
        <v>2500</v>
      </c>
      <c r="E254" s="232" t="s">
        <v>2486</v>
      </c>
    </row>
    <row r="255" spans="1:5" ht="15" customHeight="1">
      <c r="A255" s="354"/>
      <c r="B255" s="353"/>
      <c r="C255" s="159" t="s">
        <v>2501</v>
      </c>
      <c r="D255" s="159" t="s">
        <v>2502</v>
      </c>
      <c r="E255" s="232" t="s">
        <v>2486</v>
      </c>
    </row>
    <row r="256" spans="1:5" ht="15" customHeight="1">
      <c r="A256" s="354"/>
      <c r="B256" s="353"/>
      <c r="C256" s="159" t="s">
        <v>2503</v>
      </c>
      <c r="D256" s="159" t="s">
        <v>2504</v>
      </c>
      <c r="E256" s="232" t="s">
        <v>2486</v>
      </c>
    </row>
    <row r="257" spans="1:5" ht="15" customHeight="1">
      <c r="A257" s="354"/>
      <c r="B257" s="353"/>
      <c r="C257" s="352" t="s">
        <v>2505</v>
      </c>
      <c r="D257" s="159" t="s">
        <v>2506</v>
      </c>
      <c r="E257" s="232" t="s">
        <v>2486</v>
      </c>
    </row>
    <row r="258" spans="1:5" ht="15" customHeight="1">
      <c r="A258" s="354"/>
      <c r="B258" s="353"/>
      <c r="C258" s="352"/>
      <c r="D258" s="159" t="s">
        <v>2507</v>
      </c>
      <c r="E258" s="232" t="s">
        <v>2486</v>
      </c>
    </row>
    <row r="259" spans="1:5" ht="15" customHeight="1">
      <c r="A259" s="354"/>
      <c r="B259" s="353"/>
      <c r="C259" s="352" t="s">
        <v>2508</v>
      </c>
      <c r="D259" s="159" t="s">
        <v>2509</v>
      </c>
      <c r="E259" s="232" t="s">
        <v>2486</v>
      </c>
    </row>
    <row r="260" spans="1:5" ht="15" customHeight="1">
      <c r="A260" s="354"/>
      <c r="B260" s="353"/>
      <c r="C260" s="352"/>
      <c r="D260" s="159" t="s">
        <v>2510</v>
      </c>
      <c r="E260" s="232" t="s">
        <v>2486</v>
      </c>
    </row>
    <row r="261" spans="1:5" ht="15" customHeight="1">
      <c r="A261" s="354"/>
      <c r="B261" s="353"/>
      <c r="C261" s="159" t="s">
        <v>2511</v>
      </c>
      <c r="D261" s="159" t="s">
        <v>2512</v>
      </c>
      <c r="E261" s="232" t="s">
        <v>2486</v>
      </c>
    </row>
    <row r="262" spans="1:5" ht="15" customHeight="1">
      <c r="A262" s="354"/>
      <c r="B262" s="353"/>
      <c r="C262" s="159" t="s">
        <v>2513</v>
      </c>
      <c r="D262" s="159" t="s">
        <v>2514</v>
      </c>
      <c r="E262" s="233" t="s">
        <v>2515</v>
      </c>
    </row>
    <row r="263" spans="1:5" ht="15" customHeight="1">
      <c r="A263" s="354"/>
      <c r="B263" s="353"/>
      <c r="C263" s="159" t="s">
        <v>2516</v>
      </c>
      <c r="D263" s="159" t="s">
        <v>2517</v>
      </c>
      <c r="E263" s="233" t="s">
        <v>2518</v>
      </c>
    </row>
    <row r="264" spans="1:5" ht="15" customHeight="1">
      <c r="A264" s="354"/>
      <c r="B264" s="158" t="s">
        <v>2519</v>
      </c>
      <c r="C264" s="159" t="s">
        <v>2520</v>
      </c>
      <c r="D264" s="159" t="s">
        <v>2521</v>
      </c>
      <c r="E264" s="232" t="s">
        <v>2522</v>
      </c>
    </row>
    <row r="265" spans="1:5" ht="26.25" customHeight="1">
      <c r="A265" s="354"/>
      <c r="B265" s="158" t="s">
        <v>2523</v>
      </c>
      <c r="C265" s="159" t="s">
        <v>2524</v>
      </c>
      <c r="D265" s="159" t="s">
        <v>2525</v>
      </c>
      <c r="E265" s="232" t="s">
        <v>2486</v>
      </c>
    </row>
    <row r="266" spans="1:5" ht="15" customHeight="1">
      <c r="A266" s="354"/>
      <c r="B266" s="353" t="s">
        <v>2526</v>
      </c>
      <c r="C266" s="159" t="s">
        <v>2527</v>
      </c>
      <c r="D266" s="159" t="s">
        <v>2528</v>
      </c>
      <c r="E266" s="233" t="s">
        <v>2529</v>
      </c>
    </row>
    <row r="267" spans="1:5" ht="15" customHeight="1">
      <c r="A267" s="354"/>
      <c r="B267" s="353"/>
      <c r="C267" s="159" t="s">
        <v>2530</v>
      </c>
      <c r="D267" s="159" t="s">
        <v>2531</v>
      </c>
      <c r="E267" s="232" t="s">
        <v>2486</v>
      </c>
    </row>
  </sheetData>
  <sheetProtection selectLockedCells="1" selectUnlockedCells="1"/>
  <mergeCells count="67">
    <mergeCell ref="A248:A267"/>
    <mergeCell ref="B248:B263"/>
    <mergeCell ref="C257:C258"/>
    <mergeCell ref="C259:C260"/>
    <mergeCell ref="B266:B267"/>
    <mergeCell ref="C201:C204"/>
    <mergeCell ref="C206:C207"/>
    <mergeCell ref="B209:B210"/>
    <mergeCell ref="A211:A247"/>
    <mergeCell ref="B212:B220"/>
    <mergeCell ref="B221:B226"/>
    <mergeCell ref="B227:B240"/>
    <mergeCell ref="B241:B242"/>
    <mergeCell ref="B243:B247"/>
    <mergeCell ref="B187:B197"/>
    <mergeCell ref="C187:C190"/>
    <mergeCell ref="C193:C194"/>
    <mergeCell ref="A161:A170"/>
    <mergeCell ref="B161:B168"/>
    <mergeCell ref="A171:A176"/>
    <mergeCell ref="B171:B176"/>
    <mergeCell ref="A177:A210"/>
    <mergeCell ref="B177:B182"/>
    <mergeCell ref="B198:B208"/>
    <mergeCell ref="C180:C182"/>
    <mergeCell ref="B183:B184"/>
    <mergeCell ref="C183:C184"/>
    <mergeCell ref="B185:B186"/>
    <mergeCell ref="C185:C186"/>
    <mergeCell ref="C198:C199"/>
    <mergeCell ref="A159:A160"/>
    <mergeCell ref="B159:B160"/>
    <mergeCell ref="C114:C115"/>
    <mergeCell ref="B116:B120"/>
    <mergeCell ref="C118:C120"/>
    <mergeCell ref="B121:B126"/>
    <mergeCell ref="C122:C123"/>
    <mergeCell ref="C124:C125"/>
    <mergeCell ref="A102:A126"/>
    <mergeCell ref="B102:B110"/>
    <mergeCell ref="B112:B115"/>
    <mergeCell ref="A127:A130"/>
    <mergeCell ref="B127:B128"/>
    <mergeCell ref="B129:B130"/>
    <mergeCell ref="A131:A158"/>
    <mergeCell ref="B131:B158"/>
    <mergeCell ref="A73:A101"/>
    <mergeCell ref="B73:B75"/>
    <mergeCell ref="B76:B79"/>
    <mergeCell ref="B80:B91"/>
    <mergeCell ref="B92:B99"/>
    <mergeCell ref="A5:A7"/>
    <mergeCell ref="A8:A34"/>
    <mergeCell ref="B8:B15"/>
    <mergeCell ref="A35:A55"/>
    <mergeCell ref="B36:B39"/>
    <mergeCell ref="B42:B43"/>
    <mergeCell ref="B44:B49"/>
    <mergeCell ref="B50:B55"/>
    <mergeCell ref="C8:C9"/>
    <mergeCell ref="B17:B20"/>
    <mergeCell ref="B25:B33"/>
    <mergeCell ref="C25:C31"/>
    <mergeCell ref="A56:A72"/>
    <mergeCell ref="B56:B64"/>
    <mergeCell ref="B66:B69"/>
    <mergeCell ref="B71:B72"/>
  </mergeCells>
  <pageMargins left="0.70000000000000007" right="0.70000000000000007" top="0.75" bottom="0.75" header="0.51181102362204722" footer="0.51181102362204722"/>
  <pageSetup paperSize="9" firstPageNumber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436"/>
  <sheetViews>
    <sheetView workbookViewId="0">
      <selection activeCell="E26" sqref="E26"/>
    </sheetView>
  </sheetViews>
  <sheetFormatPr baseColWidth="10" defaultColWidth="12.625" defaultRowHeight="12"/>
  <cols>
    <col min="1" max="1" width="8.125" style="160" customWidth="1"/>
    <col min="2" max="2" width="57.875" style="161" customWidth="1"/>
    <col min="3" max="3" width="5.625" style="160" customWidth="1"/>
    <col min="4" max="4" width="5.375" style="160" customWidth="1"/>
    <col min="5" max="5" width="8.25" style="160" customWidth="1"/>
    <col min="6" max="6" width="46" style="161" customWidth="1"/>
    <col min="7" max="16384" width="12.625" style="161"/>
  </cols>
  <sheetData>
    <row r="1" spans="1:6" ht="18.75" customHeight="1">
      <c r="A1" s="109" t="s">
        <v>1786</v>
      </c>
      <c r="C1" s="154">
        <v>44256</v>
      </c>
    </row>
    <row r="2" spans="1:6" ht="18.75" customHeight="1">
      <c r="A2" s="110" t="s">
        <v>2532</v>
      </c>
    </row>
    <row r="3" spans="1:6" ht="12.75" customHeight="1">
      <c r="A3" s="110"/>
    </row>
    <row r="4" spans="1:6" ht="17.25" customHeight="1">
      <c r="A4" s="162" t="s">
        <v>2533</v>
      </c>
      <c r="B4" s="163" t="s">
        <v>2534</v>
      </c>
      <c r="C4" s="162" t="s">
        <v>2535</v>
      </c>
      <c r="D4" s="162" t="s">
        <v>2536</v>
      </c>
      <c r="E4" s="162" t="s">
        <v>2537</v>
      </c>
      <c r="F4" s="129" t="s">
        <v>2538</v>
      </c>
    </row>
    <row r="5" spans="1:6" ht="15.75" customHeight="1">
      <c r="A5" s="160">
        <v>3381</v>
      </c>
      <c r="B5" s="161" t="s">
        <v>2539</v>
      </c>
      <c r="C5" s="160">
        <v>1</v>
      </c>
      <c r="D5" s="160">
        <v>3</v>
      </c>
      <c r="E5" s="160">
        <v>0</v>
      </c>
      <c r="F5" s="161" t="s">
        <v>2540</v>
      </c>
    </row>
    <row r="6" spans="1:6" ht="15.75" customHeight="1">
      <c r="A6" s="160">
        <v>3793</v>
      </c>
      <c r="B6" s="161" t="s">
        <v>2541</v>
      </c>
      <c r="C6" s="160">
        <v>1</v>
      </c>
      <c r="D6" s="160">
        <v>3</v>
      </c>
      <c r="E6" s="160">
        <v>0</v>
      </c>
      <c r="F6" s="161" t="s">
        <v>2540</v>
      </c>
    </row>
    <row r="7" spans="1:6" ht="15.75" customHeight="1">
      <c r="A7" s="160">
        <v>3807</v>
      </c>
      <c r="B7" s="164" t="s">
        <v>2542</v>
      </c>
      <c r="C7" s="160">
        <v>1</v>
      </c>
      <c r="D7" s="160">
        <v>3</v>
      </c>
      <c r="E7" s="160">
        <v>0</v>
      </c>
      <c r="F7" s="161" t="s">
        <v>2540</v>
      </c>
    </row>
    <row r="8" spans="1:6" ht="15.75" customHeight="1">
      <c r="A8" s="160">
        <v>3780</v>
      </c>
      <c r="B8" s="161" t="s">
        <v>2543</v>
      </c>
      <c r="C8" s="160">
        <v>1</v>
      </c>
      <c r="D8" s="160">
        <v>3</v>
      </c>
      <c r="E8" s="160">
        <v>0</v>
      </c>
      <c r="F8" s="161" t="s">
        <v>2540</v>
      </c>
    </row>
    <row r="9" spans="1:6" ht="15.75" customHeight="1">
      <c r="A9" s="160">
        <v>3827</v>
      </c>
      <c r="B9" s="164" t="s">
        <v>2544</v>
      </c>
      <c r="C9" s="160">
        <v>1</v>
      </c>
      <c r="D9" s="160">
        <v>3</v>
      </c>
      <c r="E9" s="160">
        <v>1</v>
      </c>
      <c r="F9" s="161" t="s">
        <v>2545</v>
      </c>
    </row>
    <row r="10" spans="1:6" ht="15.75" customHeight="1">
      <c r="A10" s="160">
        <v>3828</v>
      </c>
      <c r="B10" s="164" t="s">
        <v>2546</v>
      </c>
      <c r="C10" s="160">
        <v>1</v>
      </c>
      <c r="D10" s="160">
        <v>3</v>
      </c>
      <c r="E10" s="160">
        <v>1</v>
      </c>
      <c r="F10" s="161" t="s">
        <v>2545</v>
      </c>
    </row>
    <row r="11" spans="1:6" ht="15.75" customHeight="1">
      <c r="A11" s="160">
        <v>3829</v>
      </c>
      <c r="B11" s="164" t="s">
        <v>2547</v>
      </c>
      <c r="C11" s="160">
        <v>1</v>
      </c>
      <c r="D11" s="160">
        <v>3</v>
      </c>
      <c r="E11" s="160">
        <v>1</v>
      </c>
      <c r="F11" s="161" t="s">
        <v>2545</v>
      </c>
    </row>
    <row r="12" spans="1:6" ht="15.75" customHeight="1">
      <c r="A12" s="160">
        <v>3830</v>
      </c>
      <c r="B12" s="164" t="s">
        <v>2548</v>
      </c>
      <c r="C12" s="160">
        <v>1</v>
      </c>
      <c r="D12" s="160">
        <v>3</v>
      </c>
      <c r="E12" s="160">
        <v>1</v>
      </c>
      <c r="F12" s="161" t="s">
        <v>2545</v>
      </c>
    </row>
    <row r="13" spans="1:6" ht="15.75" customHeight="1">
      <c r="A13" s="160">
        <v>3831</v>
      </c>
      <c r="B13" s="164" t="s">
        <v>2549</v>
      </c>
      <c r="C13" s="160">
        <v>1</v>
      </c>
      <c r="D13" s="160">
        <v>3</v>
      </c>
      <c r="E13" s="160">
        <v>1</v>
      </c>
      <c r="F13" s="161" t="s">
        <v>2545</v>
      </c>
    </row>
    <row r="14" spans="1:6" ht="15.75" customHeight="1">
      <c r="A14" s="160">
        <v>3841</v>
      </c>
      <c r="B14" s="164" t="s">
        <v>2550</v>
      </c>
      <c r="C14" s="160">
        <v>1</v>
      </c>
      <c r="D14" s="160">
        <v>3</v>
      </c>
      <c r="E14" s="160">
        <v>1</v>
      </c>
      <c r="F14" s="161" t="s">
        <v>2545</v>
      </c>
    </row>
    <row r="15" spans="1:6" ht="15.75" customHeight="1">
      <c r="A15" s="160">
        <v>1548</v>
      </c>
      <c r="B15" s="161" t="s">
        <v>2551</v>
      </c>
      <c r="C15" s="160">
        <v>1</v>
      </c>
      <c r="D15" s="160">
        <v>3</v>
      </c>
      <c r="E15" s="160">
        <v>2</v>
      </c>
      <c r="F15" s="161" t="s">
        <v>2552</v>
      </c>
    </row>
    <row r="16" spans="1:6" ht="15.75" customHeight="1">
      <c r="A16" s="160">
        <v>1559</v>
      </c>
      <c r="B16" s="161" t="s">
        <v>2553</v>
      </c>
      <c r="C16" s="160">
        <v>1</v>
      </c>
      <c r="D16" s="160">
        <v>3</v>
      </c>
      <c r="E16" s="160">
        <v>2</v>
      </c>
      <c r="F16" s="161" t="s">
        <v>2552</v>
      </c>
    </row>
    <row r="17" spans="1:6" ht="15.75" customHeight="1">
      <c r="A17" s="160">
        <v>1499</v>
      </c>
      <c r="B17" s="161" t="s">
        <v>2554</v>
      </c>
      <c r="C17" s="160">
        <v>1</v>
      </c>
      <c r="D17" s="160">
        <v>3</v>
      </c>
      <c r="E17" s="160">
        <v>2</v>
      </c>
      <c r="F17" s="161" t="s">
        <v>2552</v>
      </c>
    </row>
    <row r="18" spans="1:6" ht="15.75" customHeight="1">
      <c r="A18" s="160">
        <v>1498</v>
      </c>
      <c r="B18" s="161" t="s">
        <v>2555</v>
      </c>
      <c r="C18" s="160">
        <v>1</v>
      </c>
      <c r="D18" s="160">
        <v>3</v>
      </c>
      <c r="E18" s="160">
        <v>2</v>
      </c>
      <c r="F18" s="161" t="s">
        <v>2552</v>
      </c>
    </row>
    <row r="19" spans="1:6" ht="15.75" customHeight="1">
      <c r="A19" s="160">
        <v>2949</v>
      </c>
      <c r="B19" s="161" t="s">
        <v>2556</v>
      </c>
      <c r="C19" s="160">
        <v>1</v>
      </c>
      <c r="D19" s="160">
        <v>3</v>
      </c>
      <c r="E19" s="160">
        <v>2</v>
      </c>
      <c r="F19" s="161" t="s">
        <v>2552</v>
      </c>
    </row>
    <row r="20" spans="1:6" ht="15.75" customHeight="1">
      <c r="A20" s="160">
        <v>1474</v>
      </c>
      <c r="B20" s="161" t="s">
        <v>2557</v>
      </c>
      <c r="C20" s="160">
        <v>1</v>
      </c>
      <c r="D20" s="160">
        <v>3</v>
      </c>
      <c r="E20" s="160">
        <v>2</v>
      </c>
      <c r="F20" s="161" t="s">
        <v>2552</v>
      </c>
    </row>
    <row r="21" spans="1:6" ht="15.75" customHeight="1">
      <c r="A21" s="160">
        <v>1722</v>
      </c>
      <c r="B21" s="161" t="s">
        <v>2558</v>
      </c>
      <c r="C21" s="160">
        <v>1</v>
      </c>
      <c r="D21" s="160">
        <v>3</v>
      </c>
      <c r="E21" s="160">
        <v>2</v>
      </c>
      <c r="F21" s="161" t="s">
        <v>2552</v>
      </c>
    </row>
    <row r="22" spans="1:6" ht="15.75" customHeight="1">
      <c r="A22" s="160">
        <v>1458</v>
      </c>
      <c r="B22" s="161" t="s">
        <v>2559</v>
      </c>
      <c r="C22" s="160">
        <v>1</v>
      </c>
      <c r="D22" s="160">
        <v>3</v>
      </c>
      <c r="E22" s="160">
        <v>2</v>
      </c>
      <c r="F22" s="161" t="s">
        <v>2552</v>
      </c>
    </row>
    <row r="23" spans="1:6" ht="15.75" customHeight="1">
      <c r="A23" s="160">
        <v>1494</v>
      </c>
      <c r="B23" s="161" t="s">
        <v>2560</v>
      </c>
      <c r="C23" s="160">
        <v>1</v>
      </c>
      <c r="D23" s="160">
        <v>3</v>
      </c>
      <c r="E23" s="160">
        <v>2</v>
      </c>
      <c r="F23" s="161" t="s">
        <v>2552</v>
      </c>
    </row>
    <row r="24" spans="1:6" ht="15.75" customHeight="1">
      <c r="A24" s="160">
        <v>2824</v>
      </c>
      <c r="B24" s="161" t="s">
        <v>2561</v>
      </c>
      <c r="C24" s="160">
        <v>1</v>
      </c>
      <c r="D24" s="160">
        <v>3</v>
      </c>
      <c r="E24" s="160">
        <v>2</v>
      </c>
      <c r="F24" s="161" t="s">
        <v>2552</v>
      </c>
    </row>
    <row r="25" spans="1:6" ht="15.75" customHeight="1">
      <c r="A25" s="160">
        <v>3833</v>
      </c>
      <c r="B25" s="164" t="s">
        <v>2562</v>
      </c>
      <c r="C25" s="160">
        <v>1</v>
      </c>
      <c r="D25" s="160">
        <v>3</v>
      </c>
      <c r="E25" s="160">
        <v>2</v>
      </c>
      <c r="F25" s="161" t="s">
        <v>2552</v>
      </c>
    </row>
    <row r="26" spans="1:6" ht="15.75" customHeight="1">
      <c r="A26" s="160">
        <v>3834</v>
      </c>
      <c r="B26" s="164" t="s">
        <v>2563</v>
      </c>
      <c r="C26" s="160">
        <v>1</v>
      </c>
      <c r="D26" s="160">
        <v>3</v>
      </c>
      <c r="E26" s="160">
        <v>2</v>
      </c>
      <c r="F26" s="161" t="s">
        <v>2552</v>
      </c>
    </row>
    <row r="27" spans="1:6" ht="15.75" customHeight="1">
      <c r="A27" s="160">
        <v>3788</v>
      </c>
      <c r="B27" s="164" t="s">
        <v>2564</v>
      </c>
      <c r="C27" s="160">
        <v>1</v>
      </c>
      <c r="D27" s="160">
        <v>7</v>
      </c>
      <c r="E27" s="160">
        <v>0</v>
      </c>
      <c r="F27" s="161" t="s">
        <v>2565</v>
      </c>
    </row>
    <row r="28" spans="1:6" ht="15.75" customHeight="1">
      <c r="A28" s="160">
        <v>1539</v>
      </c>
      <c r="B28" s="161" t="s">
        <v>2566</v>
      </c>
      <c r="C28" s="160">
        <v>1</v>
      </c>
      <c r="D28" s="160">
        <v>8</v>
      </c>
      <c r="E28" s="160">
        <v>0</v>
      </c>
      <c r="F28" s="161" t="s">
        <v>2567</v>
      </c>
    </row>
    <row r="29" spans="1:6" ht="15.75" customHeight="1">
      <c r="A29" s="160">
        <v>2838</v>
      </c>
      <c r="B29" s="161" t="s">
        <v>2568</v>
      </c>
      <c r="C29" s="160">
        <v>1</v>
      </c>
      <c r="D29" s="160">
        <v>8</v>
      </c>
      <c r="E29" s="160">
        <v>0</v>
      </c>
      <c r="F29" s="161" t="s">
        <v>2567</v>
      </c>
    </row>
    <row r="30" spans="1:6" ht="15.75" customHeight="1">
      <c r="A30" s="160">
        <v>3667</v>
      </c>
      <c r="B30" s="164" t="s">
        <v>2569</v>
      </c>
      <c r="C30" s="160">
        <v>1</v>
      </c>
      <c r="D30" s="160">
        <v>8</v>
      </c>
      <c r="E30" s="160">
        <v>0</v>
      </c>
      <c r="F30" s="161" t="s">
        <v>2567</v>
      </c>
    </row>
    <row r="31" spans="1:6" ht="15.75" customHeight="1">
      <c r="A31" s="160">
        <v>3668</v>
      </c>
      <c r="B31" s="164" t="s">
        <v>2570</v>
      </c>
      <c r="C31" s="160">
        <v>1</v>
      </c>
      <c r="D31" s="160">
        <v>8</v>
      </c>
      <c r="E31" s="160">
        <v>0</v>
      </c>
      <c r="F31" s="161" t="s">
        <v>2567</v>
      </c>
    </row>
    <row r="32" spans="1:6" ht="15.75" customHeight="1">
      <c r="A32" s="160">
        <v>3784</v>
      </c>
      <c r="B32" s="164" t="s">
        <v>2571</v>
      </c>
      <c r="C32" s="160">
        <v>1</v>
      </c>
      <c r="D32" s="160">
        <v>8</v>
      </c>
      <c r="E32" s="160">
        <v>0</v>
      </c>
      <c r="F32" s="161" t="s">
        <v>2567</v>
      </c>
    </row>
    <row r="33" spans="1:6" ht="15.75" customHeight="1">
      <c r="A33" s="160">
        <v>3802</v>
      </c>
      <c r="B33" s="164" t="s">
        <v>2572</v>
      </c>
      <c r="C33" s="160">
        <v>1</v>
      </c>
      <c r="D33" s="160">
        <v>8</v>
      </c>
      <c r="E33" s="160">
        <v>0</v>
      </c>
      <c r="F33" s="161" t="s">
        <v>2567</v>
      </c>
    </row>
    <row r="34" spans="1:6">
      <c r="A34" s="160">
        <v>1378</v>
      </c>
      <c r="B34" s="161" t="s">
        <v>2573</v>
      </c>
      <c r="C34" s="160">
        <v>1</v>
      </c>
      <c r="D34" s="160">
        <v>3</v>
      </c>
      <c r="E34" s="160">
        <v>1</v>
      </c>
      <c r="F34" s="161" t="s">
        <v>2545</v>
      </c>
    </row>
    <row r="35" spans="1:6">
      <c r="A35" s="160">
        <v>2983</v>
      </c>
      <c r="B35" s="161" t="s">
        <v>2574</v>
      </c>
      <c r="C35" s="160">
        <v>1</v>
      </c>
      <c r="D35" s="160">
        <v>3</v>
      </c>
      <c r="E35" s="160">
        <v>1</v>
      </c>
      <c r="F35" s="161" t="s">
        <v>2545</v>
      </c>
    </row>
    <row r="36" spans="1:6">
      <c r="A36" s="160">
        <v>3251</v>
      </c>
      <c r="B36" s="161" t="s">
        <v>2575</v>
      </c>
      <c r="C36" s="160">
        <v>1</v>
      </c>
      <c r="D36" s="160">
        <v>3</v>
      </c>
      <c r="E36" s="160">
        <v>1</v>
      </c>
      <c r="F36" s="161" t="s">
        <v>2545</v>
      </c>
    </row>
    <row r="37" spans="1:6">
      <c r="A37" s="160">
        <v>3232</v>
      </c>
      <c r="B37" s="161" t="s">
        <v>2576</v>
      </c>
      <c r="C37" s="160">
        <v>1</v>
      </c>
      <c r="D37" s="160">
        <v>3</v>
      </c>
      <c r="E37" s="160">
        <v>1</v>
      </c>
      <c r="F37" s="161" t="s">
        <v>2545</v>
      </c>
    </row>
    <row r="38" spans="1:6">
      <c r="A38" s="160">
        <v>3233</v>
      </c>
      <c r="B38" s="161" t="s">
        <v>2577</v>
      </c>
      <c r="C38" s="160">
        <v>1</v>
      </c>
      <c r="D38" s="160">
        <v>3</v>
      </c>
      <c r="E38" s="160">
        <v>1</v>
      </c>
      <c r="F38" s="161" t="s">
        <v>2545</v>
      </c>
    </row>
    <row r="39" spans="1:6">
      <c r="A39" s="160">
        <v>3234</v>
      </c>
      <c r="B39" s="161" t="s">
        <v>2578</v>
      </c>
      <c r="C39" s="160">
        <v>1</v>
      </c>
      <c r="D39" s="160">
        <v>3</v>
      </c>
      <c r="E39" s="160">
        <v>1</v>
      </c>
      <c r="F39" s="161" t="s">
        <v>2545</v>
      </c>
    </row>
    <row r="40" spans="1:6">
      <c r="A40" s="160">
        <v>3235</v>
      </c>
      <c r="B40" s="161" t="s">
        <v>2579</v>
      </c>
      <c r="C40" s="160">
        <v>1</v>
      </c>
      <c r="D40" s="160">
        <v>3</v>
      </c>
      <c r="E40" s="160">
        <v>1</v>
      </c>
      <c r="F40" s="161" t="s">
        <v>2545</v>
      </c>
    </row>
    <row r="41" spans="1:6">
      <c r="A41" s="160">
        <v>3236</v>
      </c>
      <c r="B41" s="161" t="s">
        <v>2580</v>
      </c>
      <c r="C41" s="160">
        <v>1</v>
      </c>
      <c r="D41" s="160">
        <v>3</v>
      </c>
      <c r="E41" s="160">
        <v>1</v>
      </c>
      <c r="F41" s="161" t="s">
        <v>2545</v>
      </c>
    </row>
    <row r="42" spans="1:6">
      <c r="A42" s="160">
        <v>3238</v>
      </c>
      <c r="B42" s="161" t="s">
        <v>2581</v>
      </c>
      <c r="C42" s="160">
        <v>1</v>
      </c>
      <c r="D42" s="160">
        <v>3</v>
      </c>
      <c r="E42" s="160">
        <v>1</v>
      </c>
      <c r="F42" s="161" t="s">
        <v>2545</v>
      </c>
    </row>
    <row r="43" spans="1:6">
      <c r="A43" s="160">
        <v>3239</v>
      </c>
      <c r="B43" s="161" t="s">
        <v>2582</v>
      </c>
      <c r="C43" s="160">
        <v>1</v>
      </c>
      <c r="D43" s="160">
        <v>3</v>
      </c>
      <c r="E43" s="160">
        <v>1</v>
      </c>
      <c r="F43" s="161" t="s">
        <v>2545</v>
      </c>
    </row>
    <row r="44" spans="1:6">
      <c r="A44" s="160">
        <v>3240</v>
      </c>
      <c r="B44" s="161" t="s">
        <v>2583</v>
      </c>
      <c r="C44" s="160">
        <v>1</v>
      </c>
      <c r="D44" s="160">
        <v>3</v>
      </c>
      <c r="E44" s="160">
        <v>1</v>
      </c>
      <c r="F44" s="161" t="s">
        <v>2545</v>
      </c>
    </row>
    <row r="45" spans="1:6">
      <c r="A45" s="160">
        <v>3242</v>
      </c>
      <c r="B45" s="161" t="s">
        <v>2584</v>
      </c>
      <c r="C45" s="160">
        <v>1</v>
      </c>
      <c r="D45" s="160">
        <v>3</v>
      </c>
      <c r="E45" s="160">
        <v>1</v>
      </c>
      <c r="F45" s="161" t="s">
        <v>2545</v>
      </c>
    </row>
    <row r="46" spans="1:6">
      <c r="A46" s="160">
        <v>3243</v>
      </c>
      <c r="B46" s="161" t="s">
        <v>2585</v>
      </c>
      <c r="C46" s="160">
        <v>1</v>
      </c>
      <c r="D46" s="160">
        <v>3</v>
      </c>
      <c r="E46" s="160">
        <v>1</v>
      </c>
      <c r="F46" s="161" t="s">
        <v>2545</v>
      </c>
    </row>
    <row r="47" spans="1:6">
      <c r="A47" s="160">
        <v>3244</v>
      </c>
      <c r="B47" s="161" t="s">
        <v>2586</v>
      </c>
      <c r="C47" s="160">
        <v>1</v>
      </c>
      <c r="D47" s="160">
        <v>3</v>
      </c>
      <c r="E47" s="160">
        <v>1</v>
      </c>
      <c r="F47" s="161" t="s">
        <v>2545</v>
      </c>
    </row>
    <row r="48" spans="1:6">
      <c r="A48" s="160">
        <v>3245</v>
      </c>
      <c r="B48" s="161" t="s">
        <v>2587</v>
      </c>
      <c r="C48" s="160">
        <v>1</v>
      </c>
      <c r="D48" s="160">
        <v>3</v>
      </c>
      <c r="E48" s="160">
        <v>1</v>
      </c>
      <c r="F48" s="161" t="s">
        <v>2545</v>
      </c>
    </row>
    <row r="49" spans="1:6">
      <c r="A49" s="160">
        <v>3247</v>
      </c>
      <c r="B49" s="161" t="s">
        <v>2588</v>
      </c>
      <c r="C49" s="160">
        <v>1</v>
      </c>
      <c r="D49" s="160">
        <v>3</v>
      </c>
      <c r="E49" s="160">
        <v>1</v>
      </c>
      <c r="F49" s="161" t="s">
        <v>2545</v>
      </c>
    </row>
    <row r="50" spans="1:6">
      <c r="A50" s="160">
        <v>3248</v>
      </c>
      <c r="B50" s="161" t="s">
        <v>2589</v>
      </c>
      <c r="C50" s="160">
        <v>1</v>
      </c>
      <c r="D50" s="160">
        <v>3</v>
      </c>
      <c r="E50" s="160">
        <v>1</v>
      </c>
      <c r="F50" s="161" t="s">
        <v>2545</v>
      </c>
    </row>
    <row r="51" spans="1:6">
      <c r="A51" s="160">
        <v>3249</v>
      </c>
      <c r="B51" s="161" t="s">
        <v>2590</v>
      </c>
      <c r="C51" s="160">
        <v>1</v>
      </c>
      <c r="D51" s="160">
        <v>3</v>
      </c>
      <c r="E51" s="160">
        <v>1</v>
      </c>
      <c r="F51" s="161" t="s">
        <v>2545</v>
      </c>
    </row>
    <row r="52" spans="1:6">
      <c r="A52" s="160">
        <v>3237</v>
      </c>
      <c r="B52" s="161" t="s">
        <v>2591</v>
      </c>
      <c r="C52" s="160">
        <v>1</v>
      </c>
      <c r="D52" s="160">
        <v>3</v>
      </c>
      <c r="E52" s="160">
        <v>1</v>
      </c>
      <c r="F52" s="161" t="s">
        <v>2545</v>
      </c>
    </row>
    <row r="53" spans="1:6" ht="15.75" customHeight="1">
      <c r="A53" s="160">
        <v>3241</v>
      </c>
      <c r="B53" s="161" t="s">
        <v>2592</v>
      </c>
      <c r="C53" s="160">
        <v>1</v>
      </c>
      <c r="D53" s="160">
        <v>3</v>
      </c>
      <c r="E53" s="160">
        <v>1</v>
      </c>
      <c r="F53" s="161" t="s">
        <v>2545</v>
      </c>
    </row>
    <row r="54" spans="1:6" ht="15.75" customHeight="1">
      <c r="A54" s="160">
        <v>3246</v>
      </c>
      <c r="B54" s="161" t="s">
        <v>2593</v>
      </c>
      <c r="C54" s="160">
        <v>1</v>
      </c>
      <c r="D54" s="160">
        <v>3</v>
      </c>
      <c r="E54" s="160">
        <v>1</v>
      </c>
      <c r="F54" s="161" t="s">
        <v>2545</v>
      </c>
    </row>
    <row r="55" spans="1:6" ht="15.75" customHeight="1">
      <c r="A55" s="160">
        <v>3208</v>
      </c>
      <c r="B55" s="161" t="s">
        <v>2594</v>
      </c>
      <c r="C55" s="160">
        <v>1</v>
      </c>
      <c r="D55" s="160">
        <v>3</v>
      </c>
      <c r="E55" s="160">
        <v>1</v>
      </c>
      <c r="F55" s="161" t="s">
        <v>2545</v>
      </c>
    </row>
    <row r="56" spans="1:6" ht="15.75" customHeight="1">
      <c r="A56" s="160">
        <v>3250</v>
      </c>
      <c r="B56" s="161" t="s">
        <v>2595</v>
      </c>
      <c r="C56" s="160">
        <v>1</v>
      </c>
      <c r="D56" s="160">
        <v>3</v>
      </c>
      <c r="E56" s="160">
        <v>1</v>
      </c>
      <c r="F56" s="161" t="s">
        <v>2545</v>
      </c>
    </row>
    <row r="57" spans="1:6" ht="15.75" customHeight="1">
      <c r="A57" s="160">
        <v>3023</v>
      </c>
      <c r="B57" s="161" t="s">
        <v>2596</v>
      </c>
      <c r="C57" s="160">
        <v>1</v>
      </c>
      <c r="D57" s="160">
        <v>3</v>
      </c>
      <c r="E57" s="160">
        <v>1</v>
      </c>
      <c r="F57" s="161" t="s">
        <v>2545</v>
      </c>
    </row>
    <row r="58" spans="1:6" ht="15.75" customHeight="1">
      <c r="A58" s="160">
        <v>3335</v>
      </c>
      <c r="B58" s="161" t="s">
        <v>2597</v>
      </c>
      <c r="C58" s="160">
        <v>1</v>
      </c>
      <c r="D58" s="160">
        <v>3</v>
      </c>
      <c r="E58" s="160">
        <v>1</v>
      </c>
      <c r="F58" s="161" t="s">
        <v>2545</v>
      </c>
    </row>
    <row r="59" spans="1:6" ht="15.75" customHeight="1">
      <c r="A59" s="160">
        <v>2645</v>
      </c>
      <c r="B59" s="161" t="s">
        <v>2598</v>
      </c>
      <c r="C59" s="160">
        <v>1</v>
      </c>
      <c r="D59" s="160">
        <v>3</v>
      </c>
      <c r="E59" s="160">
        <v>1</v>
      </c>
      <c r="F59" s="161" t="s">
        <v>2545</v>
      </c>
    </row>
    <row r="60" spans="1:6" ht="15.75" customHeight="1">
      <c r="A60" s="160">
        <v>3203</v>
      </c>
      <c r="B60" s="161" t="s">
        <v>2599</v>
      </c>
      <c r="C60" s="160">
        <v>1</v>
      </c>
      <c r="D60" s="160">
        <v>3</v>
      </c>
      <c r="E60" s="160">
        <v>1</v>
      </c>
      <c r="F60" s="161" t="s">
        <v>2545</v>
      </c>
    </row>
    <row r="61" spans="1:6" ht="15.75" customHeight="1">
      <c r="A61" s="160">
        <v>3207</v>
      </c>
      <c r="B61" s="161" t="s">
        <v>2600</v>
      </c>
      <c r="C61" s="160">
        <v>1</v>
      </c>
      <c r="D61" s="160">
        <v>3</v>
      </c>
      <c r="E61" s="160">
        <v>1</v>
      </c>
      <c r="F61" s="161" t="s">
        <v>2545</v>
      </c>
    </row>
    <row r="62" spans="1:6" ht="15.75" customHeight="1">
      <c r="A62" s="160">
        <v>3264</v>
      </c>
      <c r="B62" s="161" t="s">
        <v>2601</v>
      </c>
      <c r="C62" s="160">
        <v>1</v>
      </c>
      <c r="D62" s="160">
        <v>3</v>
      </c>
      <c r="E62" s="160">
        <v>1</v>
      </c>
      <c r="F62" s="161" t="s">
        <v>2545</v>
      </c>
    </row>
    <row r="63" spans="1:6" ht="15.75" customHeight="1">
      <c r="A63" s="160">
        <v>2719</v>
      </c>
      <c r="B63" s="161" t="s">
        <v>2602</v>
      </c>
      <c r="C63" s="160">
        <v>1</v>
      </c>
      <c r="D63" s="160">
        <v>3</v>
      </c>
      <c r="E63" s="160">
        <v>1</v>
      </c>
      <c r="F63" s="161" t="s">
        <v>2545</v>
      </c>
    </row>
    <row r="64" spans="1:6" ht="15.75" customHeight="1">
      <c r="A64" s="160">
        <v>2986</v>
      </c>
      <c r="B64" s="161" t="s">
        <v>2603</v>
      </c>
      <c r="C64" s="160">
        <v>1</v>
      </c>
      <c r="D64" s="160">
        <v>3</v>
      </c>
      <c r="E64" s="160">
        <v>1</v>
      </c>
      <c r="F64" s="161" t="s">
        <v>2545</v>
      </c>
    </row>
    <row r="65" spans="1:6" ht="15.75" customHeight="1">
      <c r="A65" s="160">
        <v>3167</v>
      </c>
      <c r="B65" s="161" t="s">
        <v>2604</v>
      </c>
      <c r="C65" s="160">
        <v>1</v>
      </c>
      <c r="D65" s="160">
        <v>3</v>
      </c>
      <c r="E65" s="160">
        <v>1</v>
      </c>
      <c r="F65" s="161" t="s">
        <v>2545</v>
      </c>
    </row>
    <row r="66" spans="1:6" ht="15.75" customHeight="1">
      <c r="A66" s="160">
        <v>3308</v>
      </c>
      <c r="B66" s="161" t="s">
        <v>2605</v>
      </c>
      <c r="C66" s="160">
        <v>1</v>
      </c>
      <c r="D66" s="160">
        <v>3</v>
      </c>
      <c r="E66" s="160">
        <v>1</v>
      </c>
      <c r="F66" s="161" t="s">
        <v>2545</v>
      </c>
    </row>
    <row r="67" spans="1:6" ht="15.75" customHeight="1">
      <c r="A67" s="160">
        <v>3340</v>
      </c>
      <c r="B67" s="161" t="s">
        <v>2606</v>
      </c>
      <c r="C67" s="160">
        <v>1</v>
      </c>
      <c r="D67" s="160">
        <v>3</v>
      </c>
      <c r="E67" s="160">
        <v>1</v>
      </c>
      <c r="F67" s="161" t="s">
        <v>2545</v>
      </c>
    </row>
    <row r="68" spans="1:6" ht="15.75" customHeight="1">
      <c r="A68" s="160">
        <v>1808</v>
      </c>
      <c r="B68" s="161" t="s">
        <v>2607</v>
      </c>
      <c r="C68" s="160">
        <v>1</v>
      </c>
      <c r="D68" s="160">
        <v>3</v>
      </c>
      <c r="E68" s="160">
        <v>1</v>
      </c>
      <c r="F68" s="161" t="s">
        <v>2545</v>
      </c>
    </row>
    <row r="69" spans="1:6" ht="15.75" customHeight="1">
      <c r="A69" s="160">
        <v>2895</v>
      </c>
      <c r="B69" s="161" t="s">
        <v>2608</v>
      </c>
      <c r="C69" s="160">
        <v>1</v>
      </c>
      <c r="D69" s="160">
        <v>3</v>
      </c>
      <c r="E69" s="160">
        <v>1</v>
      </c>
      <c r="F69" s="161" t="s">
        <v>2545</v>
      </c>
    </row>
    <row r="70" spans="1:6" ht="15.75" customHeight="1">
      <c r="A70" s="160">
        <v>3097</v>
      </c>
      <c r="B70" s="161" t="s">
        <v>2609</v>
      </c>
      <c r="C70" s="160">
        <v>1</v>
      </c>
      <c r="D70" s="160">
        <v>3</v>
      </c>
      <c r="E70" s="160">
        <v>1</v>
      </c>
      <c r="F70" s="161" t="s">
        <v>2545</v>
      </c>
    </row>
    <row r="71" spans="1:6" ht="15.75" customHeight="1">
      <c r="A71" s="160">
        <v>3098</v>
      </c>
      <c r="B71" s="161" t="s">
        <v>2610</v>
      </c>
      <c r="C71" s="160">
        <v>1</v>
      </c>
      <c r="D71" s="160">
        <v>3</v>
      </c>
      <c r="E71" s="160">
        <v>1</v>
      </c>
      <c r="F71" s="161" t="s">
        <v>2545</v>
      </c>
    </row>
    <row r="72" spans="1:6" ht="15.75" customHeight="1">
      <c r="A72" s="160">
        <v>3099</v>
      </c>
      <c r="B72" s="161" t="s">
        <v>2611</v>
      </c>
      <c r="C72" s="160">
        <v>1</v>
      </c>
      <c r="D72" s="160">
        <v>3</v>
      </c>
      <c r="E72" s="160">
        <v>1</v>
      </c>
      <c r="F72" s="161" t="s">
        <v>2545</v>
      </c>
    </row>
    <row r="73" spans="1:6" ht="15.75" customHeight="1">
      <c r="A73" s="160">
        <v>3100</v>
      </c>
      <c r="B73" s="161" t="s">
        <v>2612</v>
      </c>
      <c r="C73" s="160">
        <v>1</v>
      </c>
      <c r="D73" s="160">
        <v>3</v>
      </c>
      <c r="E73" s="160">
        <v>1</v>
      </c>
      <c r="F73" s="161" t="s">
        <v>2545</v>
      </c>
    </row>
    <row r="74" spans="1:6" ht="15.75" customHeight="1">
      <c r="A74" s="160">
        <v>3101</v>
      </c>
      <c r="B74" s="161" t="s">
        <v>2613</v>
      </c>
      <c r="C74" s="160">
        <v>1</v>
      </c>
      <c r="D74" s="160">
        <v>3</v>
      </c>
      <c r="E74" s="160">
        <v>1</v>
      </c>
      <c r="F74" s="161" t="s">
        <v>2545</v>
      </c>
    </row>
    <row r="75" spans="1:6" ht="15.75" customHeight="1">
      <c r="A75" s="160">
        <v>3102</v>
      </c>
      <c r="B75" s="161" t="s">
        <v>2614</v>
      </c>
      <c r="C75" s="160">
        <v>1</v>
      </c>
      <c r="D75" s="160">
        <v>3</v>
      </c>
      <c r="E75" s="160">
        <v>1</v>
      </c>
      <c r="F75" s="161" t="s">
        <v>2545</v>
      </c>
    </row>
    <row r="76" spans="1:6" ht="15.75" customHeight="1">
      <c r="A76" s="160">
        <v>3103</v>
      </c>
      <c r="B76" s="161" t="s">
        <v>2615</v>
      </c>
      <c r="C76" s="160">
        <v>1</v>
      </c>
      <c r="D76" s="160">
        <v>3</v>
      </c>
      <c r="E76" s="160">
        <v>1</v>
      </c>
      <c r="F76" s="161" t="s">
        <v>2545</v>
      </c>
    </row>
    <row r="77" spans="1:6" ht="15.75" customHeight="1">
      <c r="A77" s="160">
        <v>3159</v>
      </c>
      <c r="B77" s="161" t="s">
        <v>2616</v>
      </c>
      <c r="C77" s="160">
        <v>1</v>
      </c>
      <c r="D77" s="160">
        <v>3</v>
      </c>
      <c r="E77" s="160">
        <v>1</v>
      </c>
      <c r="F77" s="161" t="s">
        <v>2545</v>
      </c>
    </row>
    <row r="78" spans="1:6" ht="15.75" customHeight="1">
      <c r="A78" s="160">
        <v>3160</v>
      </c>
      <c r="B78" s="161" t="s">
        <v>2617</v>
      </c>
      <c r="C78" s="160">
        <v>1</v>
      </c>
      <c r="D78" s="160">
        <v>3</v>
      </c>
      <c r="E78" s="160">
        <v>1</v>
      </c>
      <c r="F78" s="161" t="s">
        <v>2545</v>
      </c>
    </row>
    <row r="79" spans="1:6" ht="15.75" customHeight="1">
      <c r="A79" s="160">
        <v>3185</v>
      </c>
      <c r="B79" s="161" t="s">
        <v>2618</v>
      </c>
      <c r="C79" s="160">
        <v>1</v>
      </c>
      <c r="D79" s="160">
        <v>3</v>
      </c>
      <c r="E79" s="160">
        <v>1</v>
      </c>
      <c r="F79" s="161" t="s">
        <v>2545</v>
      </c>
    </row>
    <row r="80" spans="1:6" ht="15.75" customHeight="1">
      <c r="A80" s="160">
        <v>3188</v>
      </c>
      <c r="B80" s="161" t="s">
        <v>2619</v>
      </c>
      <c r="C80" s="160">
        <v>1</v>
      </c>
      <c r="D80" s="160">
        <v>3</v>
      </c>
      <c r="E80" s="160">
        <v>1</v>
      </c>
      <c r="F80" s="161" t="s">
        <v>2545</v>
      </c>
    </row>
    <row r="81" spans="1:6" ht="15.75" customHeight="1">
      <c r="A81" s="160">
        <v>3255</v>
      </c>
      <c r="B81" s="161" t="s">
        <v>2620</v>
      </c>
      <c r="C81" s="160">
        <v>1</v>
      </c>
      <c r="D81" s="160">
        <v>3</v>
      </c>
      <c r="E81" s="160">
        <v>1</v>
      </c>
      <c r="F81" s="161" t="s">
        <v>2545</v>
      </c>
    </row>
    <row r="82" spans="1:6" ht="15.75" customHeight="1">
      <c r="A82" s="160">
        <v>3342</v>
      </c>
      <c r="B82" s="161" t="s">
        <v>2621</v>
      </c>
      <c r="C82" s="160">
        <v>1</v>
      </c>
      <c r="D82" s="160">
        <v>3</v>
      </c>
      <c r="E82" s="160">
        <v>1</v>
      </c>
      <c r="F82" s="161" t="s">
        <v>2545</v>
      </c>
    </row>
    <row r="83" spans="1:6" ht="15.75" customHeight="1">
      <c r="A83" s="160">
        <v>3343</v>
      </c>
      <c r="B83" s="161" t="s">
        <v>2622</v>
      </c>
      <c r="C83" s="160">
        <v>1</v>
      </c>
      <c r="D83" s="160">
        <v>3</v>
      </c>
      <c r="E83" s="160">
        <v>1</v>
      </c>
      <c r="F83" s="161" t="s">
        <v>2545</v>
      </c>
    </row>
    <row r="84" spans="1:6" ht="15.75" customHeight="1">
      <c r="A84" s="160">
        <v>3344</v>
      </c>
      <c r="B84" s="161" t="s">
        <v>2623</v>
      </c>
      <c r="C84" s="160">
        <v>1</v>
      </c>
      <c r="D84" s="160">
        <v>3</v>
      </c>
      <c r="E84" s="160">
        <v>1</v>
      </c>
      <c r="F84" s="161" t="s">
        <v>2545</v>
      </c>
    </row>
    <row r="85" spans="1:6" ht="15.75" customHeight="1">
      <c r="A85" s="160">
        <v>3345</v>
      </c>
      <c r="B85" s="161" t="s">
        <v>2624</v>
      </c>
      <c r="C85" s="160">
        <v>1</v>
      </c>
      <c r="D85" s="160">
        <v>3</v>
      </c>
      <c r="E85" s="160">
        <v>1</v>
      </c>
      <c r="F85" s="161" t="s">
        <v>2545</v>
      </c>
    </row>
    <row r="86" spans="1:6" ht="15.75" customHeight="1">
      <c r="A86" s="160">
        <v>3346</v>
      </c>
      <c r="B86" s="161" t="s">
        <v>2625</v>
      </c>
      <c r="C86" s="160">
        <v>1</v>
      </c>
      <c r="D86" s="160">
        <v>3</v>
      </c>
      <c r="E86" s="160">
        <v>1</v>
      </c>
      <c r="F86" s="161" t="s">
        <v>2545</v>
      </c>
    </row>
    <row r="87" spans="1:6" ht="15.75" customHeight="1">
      <c r="A87" s="160">
        <v>3347</v>
      </c>
      <c r="B87" s="161" t="s">
        <v>2626</v>
      </c>
      <c r="C87" s="160">
        <v>1</v>
      </c>
      <c r="D87" s="160">
        <v>3</v>
      </c>
      <c r="E87" s="160">
        <v>1</v>
      </c>
      <c r="F87" s="161" t="s">
        <v>2545</v>
      </c>
    </row>
    <row r="88" spans="1:6" ht="15.75" customHeight="1">
      <c r="A88" s="160">
        <v>3348</v>
      </c>
      <c r="B88" s="161" t="s">
        <v>2627</v>
      </c>
      <c r="C88" s="160">
        <v>1</v>
      </c>
      <c r="D88" s="160">
        <v>3</v>
      </c>
      <c r="E88" s="160">
        <v>1</v>
      </c>
      <c r="F88" s="161" t="s">
        <v>2545</v>
      </c>
    </row>
    <row r="89" spans="1:6" ht="15.75" customHeight="1">
      <c r="A89" s="160">
        <v>4068</v>
      </c>
      <c r="B89" s="161" t="s">
        <v>2628</v>
      </c>
      <c r="C89" s="160">
        <v>1</v>
      </c>
      <c r="D89" s="160">
        <v>3</v>
      </c>
      <c r="E89" s="160">
        <v>1</v>
      </c>
      <c r="F89" s="161" t="s">
        <v>2545</v>
      </c>
    </row>
    <row r="90" spans="1:6" ht="15.75" customHeight="1">
      <c r="A90" s="160">
        <v>2925</v>
      </c>
      <c r="B90" s="161" t="s">
        <v>2629</v>
      </c>
      <c r="C90" s="160">
        <v>1</v>
      </c>
      <c r="D90" s="160">
        <v>3</v>
      </c>
      <c r="E90" s="160">
        <v>1</v>
      </c>
      <c r="F90" s="161" t="s">
        <v>2545</v>
      </c>
    </row>
    <row r="91" spans="1:6" ht="15.75" customHeight="1">
      <c r="A91" s="160">
        <v>3336</v>
      </c>
      <c r="B91" s="161" t="s">
        <v>2630</v>
      </c>
      <c r="C91" s="160">
        <v>1</v>
      </c>
      <c r="D91" s="160">
        <v>3</v>
      </c>
      <c r="E91" s="160">
        <v>1</v>
      </c>
      <c r="F91" s="161" t="s">
        <v>2545</v>
      </c>
    </row>
    <row r="92" spans="1:6" ht="15.75" customHeight="1">
      <c r="A92" s="160">
        <v>3027</v>
      </c>
      <c r="B92" s="161" t="s">
        <v>2631</v>
      </c>
      <c r="C92" s="160">
        <v>1</v>
      </c>
      <c r="D92" s="160">
        <v>3</v>
      </c>
      <c r="E92" s="160">
        <v>1</v>
      </c>
      <c r="F92" s="161" t="s">
        <v>2545</v>
      </c>
    </row>
    <row r="93" spans="1:6" ht="15.75" customHeight="1">
      <c r="A93" s="160">
        <v>3015</v>
      </c>
      <c r="B93" s="161" t="s">
        <v>2632</v>
      </c>
      <c r="C93" s="160">
        <v>1</v>
      </c>
      <c r="D93" s="160">
        <v>3</v>
      </c>
      <c r="E93" s="160">
        <v>1</v>
      </c>
      <c r="F93" s="161" t="s">
        <v>2545</v>
      </c>
    </row>
    <row r="94" spans="1:6" ht="15.75" customHeight="1">
      <c r="A94" s="160">
        <v>2943</v>
      </c>
      <c r="B94" s="161" t="s">
        <v>2633</v>
      </c>
      <c r="C94" s="160">
        <v>1</v>
      </c>
      <c r="D94" s="160">
        <v>3</v>
      </c>
      <c r="E94" s="160">
        <v>1</v>
      </c>
      <c r="F94" s="161" t="s">
        <v>2545</v>
      </c>
    </row>
    <row r="95" spans="1:6" ht="15.75" customHeight="1">
      <c r="A95" s="160">
        <v>2944</v>
      </c>
      <c r="B95" s="161" t="s">
        <v>2634</v>
      </c>
      <c r="C95" s="160">
        <v>1</v>
      </c>
      <c r="D95" s="160">
        <v>3</v>
      </c>
      <c r="E95" s="160">
        <v>1</v>
      </c>
      <c r="F95" s="161" t="s">
        <v>2545</v>
      </c>
    </row>
    <row r="96" spans="1:6" ht="15.75" customHeight="1">
      <c r="A96" s="160">
        <v>2945</v>
      </c>
      <c r="B96" s="161" t="s">
        <v>2635</v>
      </c>
      <c r="C96" s="160">
        <v>1</v>
      </c>
      <c r="D96" s="160">
        <v>3</v>
      </c>
      <c r="E96" s="160">
        <v>1</v>
      </c>
      <c r="F96" s="161" t="s">
        <v>2545</v>
      </c>
    </row>
    <row r="97" spans="1:6" ht="15.75" customHeight="1">
      <c r="A97" s="160">
        <v>2946</v>
      </c>
      <c r="B97" s="161" t="s">
        <v>2636</v>
      </c>
      <c r="C97" s="160">
        <v>1</v>
      </c>
      <c r="D97" s="160">
        <v>3</v>
      </c>
      <c r="E97" s="160">
        <v>1</v>
      </c>
      <c r="F97" s="161" t="s">
        <v>2545</v>
      </c>
    </row>
    <row r="98" spans="1:6" ht="15.75" customHeight="1">
      <c r="A98" s="160">
        <v>3295</v>
      </c>
      <c r="B98" s="161" t="s">
        <v>2637</v>
      </c>
      <c r="C98" s="160">
        <v>1</v>
      </c>
      <c r="D98" s="160">
        <v>3</v>
      </c>
      <c r="E98" s="160">
        <v>1</v>
      </c>
      <c r="F98" s="161" t="s">
        <v>2545</v>
      </c>
    </row>
    <row r="99" spans="1:6" ht="15.75" customHeight="1">
      <c r="A99" s="160">
        <v>4053</v>
      </c>
      <c r="B99" s="161" t="s">
        <v>2638</v>
      </c>
      <c r="C99" s="160">
        <v>1</v>
      </c>
      <c r="D99" s="160">
        <v>3</v>
      </c>
      <c r="E99" s="160">
        <v>1</v>
      </c>
      <c r="F99" s="161" t="s">
        <v>2545</v>
      </c>
    </row>
    <row r="100" spans="1:6" ht="15.75" customHeight="1">
      <c r="A100" s="160">
        <v>3360</v>
      </c>
      <c r="B100" s="161" t="s">
        <v>2639</v>
      </c>
      <c r="C100" s="160">
        <v>1</v>
      </c>
      <c r="D100" s="160">
        <v>3</v>
      </c>
      <c r="E100" s="160">
        <v>1</v>
      </c>
      <c r="F100" s="161" t="s">
        <v>2545</v>
      </c>
    </row>
    <row r="101" spans="1:6" ht="15.75" customHeight="1">
      <c r="A101" s="160">
        <v>4051</v>
      </c>
      <c r="B101" s="161" t="s">
        <v>2640</v>
      </c>
      <c r="C101" s="160">
        <v>1</v>
      </c>
      <c r="D101" s="160">
        <v>3</v>
      </c>
      <c r="E101" s="160">
        <v>1</v>
      </c>
      <c r="F101" s="161" t="s">
        <v>2545</v>
      </c>
    </row>
    <row r="102" spans="1:6" ht="15.75" customHeight="1">
      <c r="A102" s="160">
        <v>3287</v>
      </c>
      <c r="B102" s="161" t="s">
        <v>2641</v>
      </c>
      <c r="C102" s="160">
        <v>1</v>
      </c>
      <c r="D102" s="160">
        <v>3</v>
      </c>
      <c r="E102" s="160">
        <v>1</v>
      </c>
      <c r="F102" s="161" t="s">
        <v>2545</v>
      </c>
    </row>
    <row r="103" spans="1:6" ht="15.75" customHeight="1">
      <c r="A103" s="160">
        <v>3984</v>
      </c>
      <c r="B103" s="161" t="s">
        <v>2642</v>
      </c>
      <c r="C103" s="160">
        <v>1</v>
      </c>
      <c r="D103" s="160">
        <v>3</v>
      </c>
      <c r="E103" s="160">
        <v>1</v>
      </c>
      <c r="F103" s="161" t="s">
        <v>2545</v>
      </c>
    </row>
    <row r="104" spans="1:6" ht="15.75" customHeight="1">
      <c r="A104" s="160">
        <v>3985</v>
      </c>
      <c r="B104" s="161" t="s">
        <v>2643</v>
      </c>
      <c r="C104" s="160">
        <v>1</v>
      </c>
      <c r="D104" s="160">
        <v>3</v>
      </c>
      <c r="E104" s="160">
        <v>1</v>
      </c>
      <c r="F104" s="161" t="s">
        <v>2545</v>
      </c>
    </row>
    <row r="105" spans="1:6" ht="15.75" customHeight="1">
      <c r="A105" s="160">
        <v>3986</v>
      </c>
      <c r="B105" s="161" t="s">
        <v>2644</v>
      </c>
      <c r="C105" s="160">
        <v>1</v>
      </c>
      <c r="D105" s="160">
        <v>3</v>
      </c>
      <c r="E105" s="160">
        <v>1</v>
      </c>
      <c r="F105" s="161" t="s">
        <v>2545</v>
      </c>
    </row>
    <row r="106" spans="1:6" ht="15.75" customHeight="1">
      <c r="A106" s="160">
        <v>3987</v>
      </c>
      <c r="B106" s="161" t="s">
        <v>2645</v>
      </c>
      <c r="C106" s="160">
        <v>1</v>
      </c>
      <c r="D106" s="160">
        <v>3</v>
      </c>
      <c r="E106" s="160">
        <v>1</v>
      </c>
      <c r="F106" s="161" t="s">
        <v>2545</v>
      </c>
    </row>
    <row r="107" spans="1:6" ht="15.75" customHeight="1">
      <c r="A107" s="160">
        <v>3988</v>
      </c>
      <c r="B107" s="161" t="s">
        <v>2646</v>
      </c>
      <c r="C107" s="160">
        <v>1</v>
      </c>
      <c r="D107" s="160">
        <v>3</v>
      </c>
      <c r="E107" s="160">
        <v>1</v>
      </c>
      <c r="F107" s="161" t="s">
        <v>2545</v>
      </c>
    </row>
    <row r="108" spans="1:6" ht="15.75" customHeight="1">
      <c r="A108" s="160">
        <v>3989</v>
      </c>
      <c r="B108" s="161" t="s">
        <v>2647</v>
      </c>
      <c r="C108" s="160">
        <v>1</v>
      </c>
      <c r="D108" s="160">
        <v>3</v>
      </c>
      <c r="E108" s="160">
        <v>1</v>
      </c>
      <c r="F108" s="161" t="s">
        <v>2545</v>
      </c>
    </row>
    <row r="109" spans="1:6" ht="15.75" customHeight="1">
      <c r="A109" s="160">
        <v>3990</v>
      </c>
      <c r="B109" s="161" t="s">
        <v>2648</v>
      </c>
      <c r="C109" s="160">
        <v>1</v>
      </c>
      <c r="D109" s="160">
        <v>3</v>
      </c>
      <c r="E109" s="160">
        <v>1</v>
      </c>
      <c r="F109" s="161" t="s">
        <v>2545</v>
      </c>
    </row>
    <row r="110" spans="1:6" ht="15.75" customHeight="1">
      <c r="A110" s="160">
        <v>3991</v>
      </c>
      <c r="B110" s="161" t="s">
        <v>2649</v>
      </c>
      <c r="C110" s="160">
        <v>1</v>
      </c>
      <c r="D110" s="160">
        <v>3</v>
      </c>
      <c r="E110" s="160">
        <v>1</v>
      </c>
      <c r="F110" s="161" t="s">
        <v>2545</v>
      </c>
    </row>
    <row r="111" spans="1:6" ht="15.75" customHeight="1">
      <c r="A111" s="160">
        <v>3992</v>
      </c>
      <c r="B111" s="161" t="s">
        <v>2650</v>
      </c>
      <c r="C111" s="160">
        <v>1</v>
      </c>
      <c r="D111" s="160">
        <v>3</v>
      </c>
      <c r="E111" s="160">
        <v>1</v>
      </c>
      <c r="F111" s="161" t="s">
        <v>2545</v>
      </c>
    </row>
    <row r="112" spans="1:6" ht="15.75" customHeight="1">
      <c r="A112" s="160">
        <v>4016</v>
      </c>
      <c r="B112" s="161" t="s">
        <v>2651</v>
      </c>
      <c r="C112" s="160">
        <v>1</v>
      </c>
      <c r="D112" s="160">
        <v>3</v>
      </c>
      <c r="E112" s="160">
        <v>1</v>
      </c>
      <c r="F112" s="161" t="s">
        <v>2545</v>
      </c>
    </row>
    <row r="113" spans="1:6" ht="15.75" customHeight="1">
      <c r="A113" s="160">
        <v>3816</v>
      </c>
      <c r="B113" s="164" t="s">
        <v>2550</v>
      </c>
      <c r="C113" s="160">
        <v>1</v>
      </c>
      <c r="D113" s="160">
        <v>3</v>
      </c>
      <c r="E113" s="160">
        <v>1</v>
      </c>
      <c r="F113" s="161" t="s">
        <v>2545</v>
      </c>
    </row>
    <row r="114" spans="1:6" ht="15.75" customHeight="1">
      <c r="A114" s="160">
        <v>3817</v>
      </c>
      <c r="B114" s="164" t="s">
        <v>2652</v>
      </c>
      <c r="C114" s="160">
        <v>1</v>
      </c>
      <c r="D114" s="160">
        <v>3</v>
      </c>
      <c r="E114" s="160">
        <v>1</v>
      </c>
      <c r="F114" s="161" t="s">
        <v>2545</v>
      </c>
    </row>
    <row r="115" spans="1:6" ht="15.75" customHeight="1">
      <c r="A115" s="160">
        <v>3818</v>
      </c>
      <c r="B115" s="164" t="s">
        <v>2563</v>
      </c>
      <c r="C115" s="160">
        <v>1</v>
      </c>
      <c r="D115" s="160">
        <v>3</v>
      </c>
      <c r="E115" s="160">
        <v>1</v>
      </c>
      <c r="F115" s="161" t="s">
        <v>2545</v>
      </c>
    </row>
    <row r="116" spans="1:6" ht="15.75" customHeight="1">
      <c r="A116" s="160">
        <v>3815</v>
      </c>
      <c r="B116" s="164" t="s">
        <v>2550</v>
      </c>
      <c r="C116" s="160">
        <v>1</v>
      </c>
      <c r="D116" s="160">
        <v>3</v>
      </c>
      <c r="E116" s="160">
        <v>1</v>
      </c>
      <c r="F116" s="161" t="s">
        <v>2545</v>
      </c>
    </row>
    <row r="117" spans="1:6" ht="15.75" customHeight="1">
      <c r="A117" s="160">
        <v>3789</v>
      </c>
      <c r="B117" s="164" t="s">
        <v>2653</v>
      </c>
      <c r="C117" s="160">
        <v>1</v>
      </c>
      <c r="D117" s="160">
        <v>3</v>
      </c>
      <c r="E117" s="160">
        <v>1</v>
      </c>
      <c r="F117" s="161" t="s">
        <v>2545</v>
      </c>
    </row>
    <row r="118" spans="1:6" ht="15.75" customHeight="1">
      <c r="A118" s="160">
        <v>3842</v>
      </c>
      <c r="B118" s="164" t="s">
        <v>2654</v>
      </c>
      <c r="C118" s="160">
        <v>1</v>
      </c>
      <c r="D118" s="160">
        <v>3</v>
      </c>
      <c r="E118" s="160">
        <v>1</v>
      </c>
      <c r="F118" s="161" t="s">
        <v>2545</v>
      </c>
    </row>
    <row r="119" spans="1:6" ht="15.75" customHeight="1">
      <c r="A119" s="160">
        <v>3803</v>
      </c>
      <c r="B119" s="164" t="s">
        <v>2655</v>
      </c>
      <c r="C119" s="160">
        <v>1</v>
      </c>
      <c r="D119" s="160">
        <v>3</v>
      </c>
      <c r="E119" s="160">
        <v>1</v>
      </c>
      <c r="F119" s="161" t="s">
        <v>2545</v>
      </c>
    </row>
    <row r="120" spans="1:6" ht="15.75" customHeight="1">
      <c r="A120" s="160">
        <v>1468</v>
      </c>
      <c r="B120" s="161" t="s">
        <v>2656</v>
      </c>
      <c r="C120" s="160">
        <v>1</v>
      </c>
      <c r="D120" s="160">
        <v>3</v>
      </c>
      <c r="E120" s="160">
        <v>2</v>
      </c>
      <c r="F120" s="161" t="s">
        <v>2552</v>
      </c>
    </row>
    <row r="121" spans="1:6" ht="15.75" customHeight="1">
      <c r="A121" s="160">
        <v>1581</v>
      </c>
      <c r="B121" s="161" t="s">
        <v>2657</v>
      </c>
      <c r="C121" s="160">
        <v>1</v>
      </c>
      <c r="D121" s="160">
        <v>3</v>
      </c>
      <c r="E121" s="160">
        <v>2</v>
      </c>
      <c r="F121" s="161" t="s">
        <v>2552</v>
      </c>
    </row>
    <row r="122" spans="1:6" ht="15.75" customHeight="1">
      <c r="A122" s="160">
        <v>2947</v>
      </c>
      <c r="B122" s="161" t="s">
        <v>2658</v>
      </c>
      <c r="C122" s="160">
        <v>1</v>
      </c>
      <c r="D122" s="160">
        <v>3</v>
      </c>
      <c r="E122" s="160">
        <v>2</v>
      </c>
      <c r="F122" s="161" t="s">
        <v>2552</v>
      </c>
    </row>
    <row r="123" spans="1:6" ht="15.75" customHeight="1">
      <c r="A123" s="160">
        <v>2938</v>
      </c>
      <c r="B123" s="161" t="s">
        <v>2659</v>
      </c>
      <c r="C123" s="160">
        <v>1</v>
      </c>
      <c r="D123" s="160">
        <v>3</v>
      </c>
      <c r="E123" s="160">
        <v>2</v>
      </c>
      <c r="F123" s="161" t="s">
        <v>2552</v>
      </c>
    </row>
    <row r="124" spans="1:6" ht="15.75" customHeight="1">
      <c r="A124" s="160">
        <v>1488</v>
      </c>
      <c r="B124" s="161" t="s">
        <v>2660</v>
      </c>
      <c r="C124" s="160">
        <v>1</v>
      </c>
      <c r="D124" s="160">
        <v>3</v>
      </c>
      <c r="E124" s="160">
        <v>2</v>
      </c>
      <c r="F124" s="161" t="s">
        <v>2552</v>
      </c>
    </row>
    <row r="125" spans="1:6" ht="15.75" customHeight="1">
      <c r="A125" s="160">
        <v>2966</v>
      </c>
      <c r="B125" s="161" t="s">
        <v>2661</v>
      </c>
      <c r="C125" s="160">
        <v>1</v>
      </c>
      <c r="D125" s="160">
        <v>3</v>
      </c>
      <c r="E125" s="160">
        <v>2</v>
      </c>
      <c r="F125" s="161" t="s">
        <v>2552</v>
      </c>
    </row>
    <row r="126" spans="1:6" ht="15.75" customHeight="1">
      <c r="A126" s="160">
        <v>1512</v>
      </c>
      <c r="B126" s="161" t="s">
        <v>2662</v>
      </c>
      <c r="C126" s="160">
        <v>1</v>
      </c>
      <c r="D126" s="160">
        <v>3</v>
      </c>
      <c r="E126" s="160">
        <v>2</v>
      </c>
      <c r="F126" s="161" t="s">
        <v>2552</v>
      </c>
    </row>
    <row r="127" spans="1:6" ht="15.75" customHeight="1">
      <c r="A127" s="160">
        <v>1513</v>
      </c>
      <c r="B127" s="161" t="s">
        <v>2663</v>
      </c>
      <c r="C127" s="160">
        <v>1</v>
      </c>
      <c r="D127" s="160">
        <v>3</v>
      </c>
      <c r="E127" s="160">
        <v>2</v>
      </c>
      <c r="F127" s="161" t="s">
        <v>2552</v>
      </c>
    </row>
    <row r="128" spans="1:6" ht="15.75" customHeight="1">
      <c r="A128" s="160">
        <v>1514</v>
      </c>
      <c r="B128" s="161" t="s">
        <v>2664</v>
      </c>
      <c r="C128" s="160">
        <v>1</v>
      </c>
      <c r="D128" s="160">
        <v>3</v>
      </c>
      <c r="E128" s="160">
        <v>2</v>
      </c>
      <c r="F128" s="161" t="s">
        <v>2552</v>
      </c>
    </row>
    <row r="129" spans="1:6" ht="15.75" customHeight="1">
      <c r="A129" s="160">
        <v>1507</v>
      </c>
      <c r="B129" s="161" t="s">
        <v>2665</v>
      </c>
      <c r="C129" s="160">
        <v>1</v>
      </c>
      <c r="D129" s="160">
        <v>3</v>
      </c>
      <c r="E129" s="160">
        <v>2</v>
      </c>
      <c r="F129" s="161" t="s">
        <v>2552</v>
      </c>
    </row>
    <row r="130" spans="1:6" ht="15.75" customHeight="1">
      <c r="A130" s="160">
        <v>1502</v>
      </c>
      <c r="B130" s="161" t="s">
        <v>2666</v>
      </c>
      <c r="C130" s="160">
        <v>1</v>
      </c>
      <c r="D130" s="160">
        <v>3</v>
      </c>
      <c r="E130" s="160">
        <v>2</v>
      </c>
      <c r="F130" s="161" t="s">
        <v>2552</v>
      </c>
    </row>
    <row r="131" spans="1:6" ht="15.75" customHeight="1">
      <c r="A131" s="160">
        <v>2144</v>
      </c>
      <c r="B131" s="161" t="s">
        <v>2667</v>
      </c>
      <c r="C131" s="160">
        <v>1</v>
      </c>
      <c r="D131" s="160">
        <v>3</v>
      </c>
      <c r="E131" s="160">
        <v>2</v>
      </c>
      <c r="F131" s="161" t="s">
        <v>2552</v>
      </c>
    </row>
    <row r="132" spans="1:6" ht="15.75" customHeight="1">
      <c r="A132" s="160">
        <v>1568</v>
      </c>
      <c r="B132" s="161" t="s">
        <v>2668</v>
      </c>
      <c r="C132" s="160">
        <v>1</v>
      </c>
      <c r="D132" s="160">
        <v>3</v>
      </c>
      <c r="E132" s="160">
        <v>2</v>
      </c>
      <c r="F132" s="161" t="s">
        <v>2552</v>
      </c>
    </row>
    <row r="133" spans="1:6" ht="15.75" customHeight="1">
      <c r="A133" s="160">
        <v>1492</v>
      </c>
      <c r="B133" s="161" t="s">
        <v>2669</v>
      </c>
      <c r="C133" s="160">
        <v>1</v>
      </c>
      <c r="D133" s="160">
        <v>3</v>
      </c>
      <c r="E133" s="160">
        <v>2</v>
      </c>
      <c r="F133" s="161" t="s">
        <v>2552</v>
      </c>
    </row>
    <row r="134" spans="1:6" ht="15.75" customHeight="1">
      <c r="A134" s="160">
        <v>1493</v>
      </c>
      <c r="B134" s="161" t="s">
        <v>2670</v>
      </c>
      <c r="C134" s="160">
        <v>1</v>
      </c>
      <c r="D134" s="160">
        <v>3</v>
      </c>
      <c r="E134" s="160">
        <v>2</v>
      </c>
      <c r="F134" s="161" t="s">
        <v>2552</v>
      </c>
    </row>
    <row r="135" spans="1:6" ht="15.75" customHeight="1">
      <c r="A135" s="160">
        <v>2967</v>
      </c>
      <c r="B135" s="161" t="s">
        <v>2671</v>
      </c>
      <c r="C135" s="160">
        <v>1</v>
      </c>
      <c r="D135" s="160">
        <v>3</v>
      </c>
      <c r="E135" s="160">
        <v>2</v>
      </c>
      <c r="F135" s="161" t="s">
        <v>2552</v>
      </c>
    </row>
    <row r="136" spans="1:6" ht="15.75" customHeight="1">
      <c r="A136" s="160">
        <v>4047</v>
      </c>
      <c r="B136" s="161" t="s">
        <v>2672</v>
      </c>
      <c r="C136" s="160">
        <v>1</v>
      </c>
      <c r="D136" s="160">
        <v>3</v>
      </c>
      <c r="E136" s="160">
        <v>2</v>
      </c>
      <c r="F136" s="161" t="s">
        <v>2552</v>
      </c>
    </row>
    <row r="137" spans="1:6" ht="15.75" customHeight="1">
      <c r="A137" s="160">
        <v>3154</v>
      </c>
      <c r="B137" s="161" t="s">
        <v>2673</v>
      </c>
      <c r="C137" s="160">
        <v>1</v>
      </c>
      <c r="D137" s="160">
        <v>3</v>
      </c>
      <c r="E137" s="160">
        <v>2</v>
      </c>
      <c r="F137" s="161" t="s">
        <v>2552</v>
      </c>
    </row>
    <row r="138" spans="1:6" ht="15.75" customHeight="1">
      <c r="A138" s="160">
        <v>4181</v>
      </c>
      <c r="B138" s="161" t="s">
        <v>2674</v>
      </c>
      <c r="C138" s="160">
        <v>1</v>
      </c>
      <c r="D138" s="160">
        <v>3</v>
      </c>
      <c r="E138" s="160">
        <v>2</v>
      </c>
      <c r="F138" s="161" t="s">
        <v>2552</v>
      </c>
    </row>
    <row r="139" spans="1:6" ht="15.75" customHeight="1">
      <c r="A139" s="160">
        <v>3948</v>
      </c>
      <c r="B139" s="161" t="s">
        <v>2675</v>
      </c>
      <c r="C139" s="160">
        <v>1</v>
      </c>
      <c r="D139" s="160">
        <v>3</v>
      </c>
      <c r="E139" s="160">
        <v>2</v>
      </c>
      <c r="F139" s="161" t="s">
        <v>2552</v>
      </c>
    </row>
    <row r="140" spans="1:6" ht="15.75" customHeight="1">
      <c r="A140" s="160">
        <v>3949</v>
      </c>
      <c r="B140" s="161" t="s">
        <v>2676</v>
      </c>
      <c r="C140" s="160">
        <v>1</v>
      </c>
      <c r="D140" s="160">
        <v>3</v>
      </c>
      <c r="E140" s="160">
        <v>2</v>
      </c>
      <c r="F140" s="161" t="s">
        <v>2552</v>
      </c>
    </row>
    <row r="141" spans="1:6" ht="15.75" customHeight="1">
      <c r="A141" s="160">
        <v>3956</v>
      </c>
      <c r="B141" s="161" t="s">
        <v>2677</v>
      </c>
      <c r="C141" s="160">
        <v>1</v>
      </c>
      <c r="D141" s="160">
        <v>3</v>
      </c>
      <c r="E141" s="160">
        <v>2</v>
      </c>
      <c r="F141" s="161" t="s">
        <v>2552</v>
      </c>
    </row>
    <row r="142" spans="1:6" ht="15.75" customHeight="1">
      <c r="A142" s="160">
        <v>4177</v>
      </c>
      <c r="B142" s="161" t="s">
        <v>2678</v>
      </c>
      <c r="C142" s="160">
        <v>1</v>
      </c>
      <c r="D142" s="160">
        <v>3</v>
      </c>
      <c r="E142" s="160">
        <v>2</v>
      </c>
      <c r="F142" s="161" t="s">
        <v>2552</v>
      </c>
    </row>
    <row r="143" spans="1:6" ht="15.75" customHeight="1">
      <c r="A143" s="160">
        <v>4179</v>
      </c>
      <c r="B143" s="161" t="s">
        <v>2679</v>
      </c>
      <c r="C143" s="160">
        <v>1</v>
      </c>
      <c r="D143" s="160">
        <v>3</v>
      </c>
      <c r="E143" s="160">
        <v>2</v>
      </c>
      <c r="F143" s="161" t="s">
        <v>2552</v>
      </c>
    </row>
    <row r="144" spans="1:6" ht="15.75" customHeight="1">
      <c r="A144" s="160">
        <v>4180</v>
      </c>
      <c r="B144" s="161" t="s">
        <v>2680</v>
      </c>
      <c r="C144" s="160">
        <v>1</v>
      </c>
      <c r="D144" s="160">
        <v>3</v>
      </c>
      <c r="E144" s="160">
        <v>2</v>
      </c>
      <c r="F144" s="161" t="s">
        <v>2552</v>
      </c>
    </row>
    <row r="145" spans="1:6" ht="15.75" customHeight="1">
      <c r="A145" s="160">
        <v>4186</v>
      </c>
      <c r="B145" s="161" t="s">
        <v>2681</v>
      </c>
      <c r="C145" s="160">
        <v>1</v>
      </c>
      <c r="D145" s="160">
        <v>3</v>
      </c>
      <c r="E145" s="160">
        <v>2</v>
      </c>
      <c r="F145" s="161" t="s">
        <v>2552</v>
      </c>
    </row>
    <row r="146" spans="1:6" ht="15.75" customHeight="1">
      <c r="A146" s="160">
        <v>4187</v>
      </c>
      <c r="B146" s="161" t="s">
        <v>2682</v>
      </c>
      <c r="C146" s="160">
        <v>1</v>
      </c>
      <c r="D146" s="160">
        <v>3</v>
      </c>
      <c r="E146" s="160">
        <v>2</v>
      </c>
      <c r="F146" s="161" t="s">
        <v>2552</v>
      </c>
    </row>
    <row r="147" spans="1:6" ht="15.75" customHeight="1">
      <c r="A147" s="160">
        <v>4189</v>
      </c>
      <c r="B147" s="161" t="s">
        <v>2683</v>
      </c>
      <c r="C147" s="160">
        <v>1</v>
      </c>
      <c r="D147" s="160">
        <v>3</v>
      </c>
      <c r="E147" s="160">
        <v>2</v>
      </c>
      <c r="F147" s="161" t="s">
        <v>2552</v>
      </c>
    </row>
    <row r="148" spans="1:6" ht="15.75" customHeight="1">
      <c r="A148" s="160">
        <v>4021</v>
      </c>
      <c r="B148" s="161" t="s">
        <v>2684</v>
      </c>
      <c r="C148" s="160">
        <v>1</v>
      </c>
      <c r="D148" s="160">
        <v>3</v>
      </c>
      <c r="E148" s="160">
        <v>2</v>
      </c>
      <c r="F148" s="161" t="s">
        <v>2552</v>
      </c>
    </row>
    <row r="149" spans="1:6" ht="15.75" customHeight="1">
      <c r="A149" s="160">
        <v>4175</v>
      </c>
      <c r="B149" s="161" t="s">
        <v>2685</v>
      </c>
      <c r="C149" s="160">
        <v>1</v>
      </c>
      <c r="D149" s="160">
        <v>3</v>
      </c>
      <c r="E149" s="160">
        <v>2</v>
      </c>
      <c r="F149" s="161" t="s">
        <v>2552</v>
      </c>
    </row>
    <row r="150" spans="1:6" ht="15.75" customHeight="1">
      <c r="A150" s="160">
        <v>4184</v>
      </c>
      <c r="B150" s="161" t="s">
        <v>2686</v>
      </c>
      <c r="C150" s="160">
        <v>1</v>
      </c>
      <c r="D150" s="160">
        <v>3</v>
      </c>
      <c r="E150" s="160">
        <v>2</v>
      </c>
      <c r="F150" s="161" t="s">
        <v>2552</v>
      </c>
    </row>
    <row r="151" spans="1:6" ht="15.75" customHeight="1">
      <c r="A151" s="160">
        <v>3791</v>
      </c>
      <c r="B151" s="164" t="s">
        <v>2687</v>
      </c>
      <c r="C151" s="160">
        <v>1</v>
      </c>
      <c r="D151" s="160">
        <v>3</v>
      </c>
      <c r="E151" s="160">
        <v>2</v>
      </c>
      <c r="F151" s="161" t="s">
        <v>2552</v>
      </c>
    </row>
    <row r="152" spans="1:6" ht="15.75" customHeight="1">
      <c r="A152" s="160">
        <v>3808</v>
      </c>
      <c r="B152" s="164" t="s">
        <v>2654</v>
      </c>
      <c r="C152" s="160">
        <v>1</v>
      </c>
      <c r="D152" s="160">
        <v>3</v>
      </c>
      <c r="E152" s="160">
        <v>2</v>
      </c>
      <c r="F152" s="161" t="s">
        <v>2552</v>
      </c>
    </row>
    <row r="153" spans="1:6" ht="15.75" customHeight="1">
      <c r="A153" s="160">
        <v>4195</v>
      </c>
      <c r="B153" s="161" t="s">
        <v>2688</v>
      </c>
      <c r="C153" s="160">
        <v>1</v>
      </c>
      <c r="D153" s="160">
        <v>3</v>
      </c>
      <c r="E153" s="160">
        <v>2</v>
      </c>
      <c r="F153" s="161" t="s">
        <v>2552</v>
      </c>
    </row>
    <row r="154" spans="1:6" ht="15.75" customHeight="1">
      <c r="A154" s="160">
        <v>3826</v>
      </c>
      <c r="B154" s="164" t="s">
        <v>2689</v>
      </c>
      <c r="C154" s="160">
        <v>1</v>
      </c>
      <c r="D154" s="160">
        <v>3</v>
      </c>
      <c r="E154" s="160">
        <v>2</v>
      </c>
      <c r="F154" s="161" t="s">
        <v>2552</v>
      </c>
    </row>
    <row r="155" spans="1:6" ht="15.75" customHeight="1">
      <c r="A155" s="160">
        <v>3835</v>
      </c>
      <c r="B155" s="164" t="s">
        <v>2690</v>
      </c>
      <c r="C155" s="160">
        <v>1</v>
      </c>
      <c r="D155" s="160">
        <v>3</v>
      </c>
      <c r="E155" s="160">
        <v>2</v>
      </c>
      <c r="F155" s="161" t="s">
        <v>2552</v>
      </c>
    </row>
    <row r="156" spans="1:6" ht="15.75" customHeight="1">
      <c r="A156" s="160">
        <v>3839</v>
      </c>
      <c r="B156" s="164" t="s">
        <v>2691</v>
      </c>
      <c r="C156" s="160">
        <v>1</v>
      </c>
      <c r="D156" s="160">
        <v>3</v>
      </c>
      <c r="E156" s="160">
        <v>2</v>
      </c>
      <c r="F156" s="161" t="s">
        <v>2552</v>
      </c>
    </row>
    <row r="157" spans="1:6" ht="15.75" customHeight="1">
      <c r="A157" s="160">
        <v>3840</v>
      </c>
      <c r="B157" s="164" t="s">
        <v>2692</v>
      </c>
      <c r="C157" s="160">
        <v>1</v>
      </c>
      <c r="D157" s="160">
        <v>3</v>
      </c>
      <c r="E157" s="160">
        <v>2</v>
      </c>
      <c r="F157" s="161" t="s">
        <v>2552</v>
      </c>
    </row>
    <row r="158" spans="1:6" ht="15.75" customHeight="1">
      <c r="A158" s="160">
        <v>3104</v>
      </c>
      <c r="B158" s="161" t="s">
        <v>2693</v>
      </c>
      <c r="C158" s="160">
        <v>3</v>
      </c>
      <c r="D158" s="160">
        <v>4</v>
      </c>
      <c r="E158" s="160">
        <v>7</v>
      </c>
      <c r="F158" s="161" t="s">
        <v>2694</v>
      </c>
    </row>
    <row r="159" spans="1:6" ht="15.75" customHeight="1">
      <c r="A159" s="160">
        <v>3109</v>
      </c>
      <c r="B159" s="161" t="s">
        <v>2695</v>
      </c>
      <c r="C159" s="160">
        <v>3</v>
      </c>
      <c r="D159" s="160">
        <v>4</v>
      </c>
      <c r="E159" s="160">
        <v>7</v>
      </c>
      <c r="F159" s="161" t="s">
        <v>2694</v>
      </c>
    </row>
    <row r="160" spans="1:6" ht="15.75" customHeight="1">
      <c r="A160" s="160">
        <v>1469</v>
      </c>
      <c r="B160" s="161" t="s">
        <v>2696</v>
      </c>
      <c r="C160" s="160">
        <v>3</v>
      </c>
      <c r="D160" s="160">
        <v>4</v>
      </c>
      <c r="E160" s="160">
        <v>7</v>
      </c>
      <c r="F160" s="161" t="s">
        <v>2694</v>
      </c>
    </row>
    <row r="161" spans="1:6" ht="15.75" customHeight="1">
      <c r="A161" s="160">
        <v>1392</v>
      </c>
      <c r="B161" s="161" t="s">
        <v>2697</v>
      </c>
      <c r="C161" s="160">
        <v>3</v>
      </c>
      <c r="D161" s="160">
        <v>4</v>
      </c>
      <c r="E161" s="160">
        <v>7</v>
      </c>
      <c r="F161" s="161" t="s">
        <v>2694</v>
      </c>
    </row>
    <row r="162" spans="1:6" ht="15.75" customHeight="1">
      <c r="A162" s="160">
        <v>2176</v>
      </c>
      <c r="B162" s="161" t="s">
        <v>2698</v>
      </c>
      <c r="C162" s="160">
        <v>3</v>
      </c>
      <c r="D162" s="160">
        <v>4</v>
      </c>
      <c r="E162" s="160">
        <v>7</v>
      </c>
      <c r="F162" s="161" t="s">
        <v>2694</v>
      </c>
    </row>
    <row r="163" spans="1:6" ht="15.75" customHeight="1">
      <c r="A163" s="160">
        <v>3416</v>
      </c>
      <c r="B163" s="161" t="s">
        <v>2699</v>
      </c>
      <c r="C163" s="160">
        <v>3</v>
      </c>
      <c r="D163" s="160">
        <v>4</v>
      </c>
      <c r="E163" s="160">
        <v>7</v>
      </c>
      <c r="F163" s="161" t="s">
        <v>2694</v>
      </c>
    </row>
    <row r="164" spans="1:6" ht="15.75" customHeight="1">
      <c r="A164" s="160">
        <v>3470</v>
      </c>
      <c r="B164" s="164" t="s">
        <v>2700</v>
      </c>
      <c r="C164" s="160">
        <v>3</v>
      </c>
      <c r="D164" s="160">
        <v>4</v>
      </c>
      <c r="E164" s="160">
        <v>7</v>
      </c>
      <c r="F164" s="161" t="s">
        <v>2694</v>
      </c>
    </row>
    <row r="165" spans="1:6" ht="15.75" customHeight="1">
      <c r="A165" s="160">
        <v>3435</v>
      </c>
      <c r="B165" s="161" t="s">
        <v>2701</v>
      </c>
      <c r="C165" s="160">
        <v>3</v>
      </c>
      <c r="D165" s="160">
        <v>4</v>
      </c>
      <c r="E165" s="160">
        <v>7</v>
      </c>
      <c r="F165" s="161" t="s">
        <v>2694</v>
      </c>
    </row>
    <row r="166" spans="1:6" ht="15.75" customHeight="1">
      <c r="A166" s="160">
        <v>3441</v>
      </c>
      <c r="B166" s="161" t="s">
        <v>2541</v>
      </c>
      <c r="C166" s="160">
        <v>3</v>
      </c>
      <c r="D166" s="160">
        <v>4</v>
      </c>
      <c r="E166" s="160">
        <v>7</v>
      </c>
      <c r="F166" s="161" t="s">
        <v>2694</v>
      </c>
    </row>
    <row r="167" spans="1:6" ht="15.75" customHeight="1">
      <c r="A167" s="160">
        <v>3532</v>
      </c>
      <c r="B167" s="164" t="s">
        <v>2550</v>
      </c>
      <c r="C167" s="160">
        <v>3</v>
      </c>
      <c r="D167" s="160">
        <v>4</v>
      </c>
      <c r="E167" s="160">
        <v>7</v>
      </c>
      <c r="F167" s="161" t="s">
        <v>2694</v>
      </c>
    </row>
    <row r="168" spans="1:6" ht="15.75" customHeight="1">
      <c r="A168" s="160">
        <v>3533</v>
      </c>
      <c r="B168" s="164" t="s">
        <v>2702</v>
      </c>
      <c r="C168" s="160">
        <v>3</v>
      </c>
      <c r="D168" s="160">
        <v>4</v>
      </c>
      <c r="E168" s="160">
        <v>7</v>
      </c>
      <c r="F168" s="161" t="s">
        <v>2694</v>
      </c>
    </row>
    <row r="169" spans="1:6" ht="15.75" customHeight="1">
      <c r="A169" s="160">
        <v>3534</v>
      </c>
      <c r="B169" s="164" t="s">
        <v>2703</v>
      </c>
      <c r="C169" s="160">
        <v>3</v>
      </c>
      <c r="D169" s="160">
        <v>4</v>
      </c>
      <c r="E169" s="160">
        <v>7</v>
      </c>
      <c r="F169" s="161" t="s">
        <v>2694</v>
      </c>
    </row>
    <row r="170" spans="1:6" ht="15.75" customHeight="1">
      <c r="A170" s="160">
        <v>3843</v>
      </c>
      <c r="B170" s="164" t="s">
        <v>2704</v>
      </c>
      <c r="C170" s="160">
        <v>3</v>
      </c>
      <c r="D170" s="160">
        <v>4</v>
      </c>
      <c r="E170" s="160">
        <v>7</v>
      </c>
      <c r="F170" s="161" t="s">
        <v>2694</v>
      </c>
    </row>
    <row r="171" spans="1:6" ht="15.75" customHeight="1">
      <c r="A171" s="160">
        <v>3845</v>
      </c>
      <c r="B171" s="164" t="s">
        <v>2705</v>
      </c>
      <c r="C171" s="160">
        <v>3</v>
      </c>
      <c r="D171" s="160">
        <v>4</v>
      </c>
      <c r="E171" s="160">
        <v>7</v>
      </c>
      <c r="F171" s="161" t="s">
        <v>2694</v>
      </c>
    </row>
    <row r="172" spans="1:6" ht="15.75" customHeight="1">
      <c r="A172" s="160">
        <v>4075</v>
      </c>
      <c r="B172" s="161" t="s">
        <v>2706</v>
      </c>
      <c r="C172" s="160">
        <v>3</v>
      </c>
      <c r="D172" s="160">
        <v>4</v>
      </c>
      <c r="E172" s="160">
        <v>7</v>
      </c>
      <c r="F172" s="161" t="s">
        <v>2694</v>
      </c>
    </row>
    <row r="173" spans="1:6" ht="15.75" customHeight="1">
      <c r="A173" s="160">
        <v>4178</v>
      </c>
      <c r="B173" s="161" t="s">
        <v>2707</v>
      </c>
      <c r="C173" s="160">
        <v>3</v>
      </c>
      <c r="D173" s="160">
        <v>4</v>
      </c>
      <c r="E173" s="160">
        <v>7</v>
      </c>
      <c r="F173" s="161" t="s">
        <v>2694</v>
      </c>
    </row>
    <row r="174" spans="1:6" ht="15.75" customHeight="1">
      <c r="A174" s="160">
        <v>3868</v>
      </c>
      <c r="B174" s="164" t="s">
        <v>2708</v>
      </c>
      <c r="C174" s="160">
        <v>3</v>
      </c>
      <c r="D174" s="160">
        <v>4</v>
      </c>
      <c r="E174" s="160">
        <v>7</v>
      </c>
      <c r="F174" s="161" t="s">
        <v>2694</v>
      </c>
    </row>
    <row r="175" spans="1:6" ht="15.75" customHeight="1">
      <c r="A175" s="160">
        <v>3872</v>
      </c>
      <c r="B175" s="164" t="s">
        <v>2709</v>
      </c>
      <c r="C175" s="160">
        <v>3</v>
      </c>
      <c r="D175" s="160">
        <v>4</v>
      </c>
      <c r="E175" s="160">
        <v>7</v>
      </c>
      <c r="F175" s="161" t="s">
        <v>2694</v>
      </c>
    </row>
    <row r="176" spans="1:6" ht="15.75" customHeight="1">
      <c r="A176" s="160">
        <v>3877</v>
      </c>
      <c r="B176" s="164" t="s">
        <v>2710</v>
      </c>
      <c r="C176" s="160">
        <v>3</v>
      </c>
      <c r="D176" s="160">
        <v>4</v>
      </c>
      <c r="E176" s="160">
        <v>7</v>
      </c>
      <c r="F176" s="161" t="s">
        <v>2694</v>
      </c>
    </row>
    <row r="177" spans="1:6" ht="15.75" customHeight="1">
      <c r="A177" s="160">
        <v>1471</v>
      </c>
      <c r="B177" s="161" t="s">
        <v>2711</v>
      </c>
      <c r="C177" s="160">
        <v>3</v>
      </c>
      <c r="D177" s="160">
        <v>1</v>
      </c>
      <c r="E177" s="160">
        <v>4</v>
      </c>
      <c r="F177" s="161" t="s">
        <v>2712</v>
      </c>
    </row>
    <row r="178" spans="1:6" ht="15.75" customHeight="1">
      <c r="A178" s="160">
        <v>1905</v>
      </c>
      <c r="B178" s="161" t="s">
        <v>2713</v>
      </c>
      <c r="C178" s="160">
        <v>3</v>
      </c>
      <c r="D178" s="160">
        <v>1</v>
      </c>
      <c r="E178" s="160">
        <v>4</v>
      </c>
      <c r="F178" s="161" t="s">
        <v>2712</v>
      </c>
    </row>
    <row r="179" spans="1:6" ht="15.75" customHeight="1">
      <c r="A179" s="160">
        <v>2051</v>
      </c>
      <c r="B179" s="161" t="s">
        <v>2714</v>
      </c>
      <c r="C179" s="160">
        <v>3</v>
      </c>
      <c r="D179" s="160">
        <v>1</v>
      </c>
      <c r="E179" s="160">
        <v>4</v>
      </c>
      <c r="F179" s="161" t="s">
        <v>2712</v>
      </c>
    </row>
    <row r="180" spans="1:6" ht="15.75" customHeight="1">
      <c r="A180" s="160">
        <v>2192</v>
      </c>
      <c r="B180" s="161" t="s">
        <v>2715</v>
      </c>
      <c r="C180" s="160">
        <v>3</v>
      </c>
      <c r="D180" s="160">
        <v>1</v>
      </c>
      <c r="E180" s="160">
        <v>4</v>
      </c>
      <c r="F180" s="161" t="s">
        <v>2712</v>
      </c>
    </row>
    <row r="181" spans="1:6" ht="15.75" customHeight="1">
      <c r="A181" s="160">
        <v>2235</v>
      </c>
      <c r="B181" s="161" t="s">
        <v>2716</v>
      </c>
      <c r="C181" s="160">
        <v>3</v>
      </c>
      <c r="D181" s="160">
        <v>1</v>
      </c>
      <c r="E181" s="160">
        <v>4</v>
      </c>
      <c r="F181" s="161" t="s">
        <v>2712</v>
      </c>
    </row>
    <row r="182" spans="1:6" ht="15.75" customHeight="1">
      <c r="A182" s="160">
        <v>2208</v>
      </c>
      <c r="B182" s="161" t="s">
        <v>2717</v>
      </c>
      <c r="C182" s="160">
        <v>3</v>
      </c>
      <c r="D182" s="160">
        <v>1</v>
      </c>
      <c r="E182" s="160">
        <v>4</v>
      </c>
      <c r="F182" s="161" t="s">
        <v>2712</v>
      </c>
    </row>
    <row r="183" spans="1:6" ht="15.75" customHeight="1">
      <c r="A183" s="160">
        <v>1909</v>
      </c>
      <c r="B183" s="161" t="s">
        <v>2718</v>
      </c>
      <c r="C183" s="160">
        <v>3</v>
      </c>
      <c r="D183" s="160">
        <v>1</v>
      </c>
      <c r="E183" s="160">
        <v>4</v>
      </c>
      <c r="F183" s="161" t="s">
        <v>2712</v>
      </c>
    </row>
    <row r="184" spans="1:6" ht="15.75" customHeight="1">
      <c r="A184" s="160">
        <v>2212</v>
      </c>
      <c r="B184" s="161" t="s">
        <v>2719</v>
      </c>
      <c r="C184" s="160">
        <v>3</v>
      </c>
      <c r="D184" s="160">
        <v>1</v>
      </c>
      <c r="E184" s="160">
        <v>4</v>
      </c>
      <c r="F184" s="161" t="s">
        <v>2712</v>
      </c>
    </row>
    <row r="185" spans="1:6" ht="15.75" customHeight="1">
      <c r="A185" s="160">
        <v>2237</v>
      </c>
      <c r="B185" s="161" t="s">
        <v>2720</v>
      </c>
      <c r="C185" s="160">
        <v>3</v>
      </c>
      <c r="D185" s="160">
        <v>1</v>
      </c>
      <c r="E185" s="160">
        <v>4</v>
      </c>
      <c r="F185" s="161" t="s">
        <v>2712</v>
      </c>
    </row>
    <row r="186" spans="1:6" ht="15.75" customHeight="1">
      <c r="A186" s="160">
        <v>3395</v>
      </c>
      <c r="B186" s="164" t="s">
        <v>2654</v>
      </c>
      <c r="C186" s="160">
        <v>3</v>
      </c>
      <c r="D186" s="160">
        <v>1</v>
      </c>
      <c r="E186" s="160">
        <v>4</v>
      </c>
      <c r="F186" s="161" t="s">
        <v>2712</v>
      </c>
    </row>
    <row r="187" spans="1:6" ht="15.75" customHeight="1">
      <c r="A187" s="160">
        <v>3397</v>
      </c>
      <c r="B187" s="164" t="s">
        <v>2721</v>
      </c>
      <c r="C187" s="160">
        <v>3</v>
      </c>
      <c r="D187" s="160">
        <v>1</v>
      </c>
      <c r="E187" s="160">
        <v>4</v>
      </c>
      <c r="F187" s="161" t="s">
        <v>2712</v>
      </c>
    </row>
    <row r="188" spans="1:6" ht="15.75" customHeight="1">
      <c r="A188" s="160">
        <v>3398</v>
      </c>
      <c r="B188" s="164" t="s">
        <v>2721</v>
      </c>
      <c r="C188" s="160">
        <v>3</v>
      </c>
      <c r="D188" s="160">
        <v>1</v>
      </c>
      <c r="E188" s="160">
        <v>4</v>
      </c>
      <c r="F188" s="161" t="s">
        <v>2712</v>
      </c>
    </row>
    <row r="189" spans="1:6" ht="15.75" customHeight="1">
      <c r="A189" s="160">
        <v>3399</v>
      </c>
      <c r="B189" s="164" t="s">
        <v>2721</v>
      </c>
      <c r="C189" s="160">
        <v>3</v>
      </c>
      <c r="D189" s="160">
        <v>1</v>
      </c>
      <c r="E189" s="160">
        <v>4</v>
      </c>
      <c r="F189" s="161" t="s">
        <v>2712</v>
      </c>
    </row>
    <row r="190" spans="1:6" ht="15.75" customHeight="1">
      <c r="A190" s="160">
        <v>4035</v>
      </c>
      <c r="B190" s="161" t="s">
        <v>2722</v>
      </c>
      <c r="C190" s="160">
        <v>3</v>
      </c>
      <c r="D190" s="160">
        <v>1</v>
      </c>
      <c r="E190" s="160">
        <v>4</v>
      </c>
      <c r="F190" s="161" t="s">
        <v>2712</v>
      </c>
    </row>
    <row r="191" spans="1:6" ht="15.75" customHeight="1">
      <c r="A191" s="160">
        <v>4036</v>
      </c>
      <c r="B191" s="161" t="s">
        <v>2723</v>
      </c>
      <c r="C191" s="160">
        <v>3</v>
      </c>
      <c r="D191" s="160">
        <v>1</v>
      </c>
      <c r="E191" s="160">
        <v>4</v>
      </c>
      <c r="F191" s="161" t="s">
        <v>2712</v>
      </c>
    </row>
    <row r="192" spans="1:6" ht="15.75" customHeight="1">
      <c r="A192" s="160">
        <v>1470</v>
      </c>
      <c r="B192" s="161" t="s">
        <v>2724</v>
      </c>
      <c r="C192" s="160">
        <v>2</v>
      </c>
      <c r="D192" s="160">
        <v>3</v>
      </c>
      <c r="E192" s="160">
        <v>0</v>
      </c>
      <c r="F192" s="161" t="s">
        <v>2725</v>
      </c>
    </row>
    <row r="193" spans="1:6" ht="15.75" customHeight="1">
      <c r="A193" s="160">
        <v>1399</v>
      </c>
      <c r="B193" s="161" t="s">
        <v>2726</v>
      </c>
      <c r="C193" s="160">
        <v>2</v>
      </c>
      <c r="D193" s="160">
        <v>3</v>
      </c>
      <c r="E193" s="160">
        <v>0</v>
      </c>
      <c r="F193" s="161" t="s">
        <v>2725</v>
      </c>
    </row>
    <row r="194" spans="1:6" ht="15.75" customHeight="1">
      <c r="A194" s="160">
        <v>3166</v>
      </c>
      <c r="B194" s="161" t="s">
        <v>2727</v>
      </c>
      <c r="C194" s="160">
        <v>2</v>
      </c>
      <c r="D194" s="160">
        <v>3</v>
      </c>
      <c r="E194" s="160">
        <v>0</v>
      </c>
      <c r="F194" s="161" t="s">
        <v>2725</v>
      </c>
    </row>
    <row r="195" spans="1:6" ht="15.75" customHeight="1">
      <c r="A195" s="160">
        <v>3080</v>
      </c>
      <c r="B195" s="161" t="s">
        <v>2728</v>
      </c>
      <c r="C195" s="160">
        <v>2</v>
      </c>
      <c r="D195" s="160">
        <v>3</v>
      </c>
      <c r="E195" s="160">
        <v>0</v>
      </c>
      <c r="F195" s="161" t="s">
        <v>2725</v>
      </c>
    </row>
    <row r="196" spans="1:6" ht="15.75" customHeight="1">
      <c r="A196" s="160">
        <v>3542</v>
      </c>
      <c r="B196" s="164" t="s">
        <v>2550</v>
      </c>
      <c r="C196" s="160">
        <v>2</v>
      </c>
      <c r="D196" s="160">
        <v>3</v>
      </c>
      <c r="E196" s="160">
        <v>0</v>
      </c>
      <c r="F196" s="161" t="s">
        <v>2725</v>
      </c>
    </row>
    <row r="197" spans="1:6" ht="15.75" customHeight="1">
      <c r="A197" s="160">
        <v>3543</v>
      </c>
      <c r="B197" s="164" t="s">
        <v>2729</v>
      </c>
      <c r="C197" s="160">
        <v>2</v>
      </c>
      <c r="D197" s="160">
        <v>3</v>
      </c>
      <c r="E197" s="160">
        <v>0</v>
      </c>
      <c r="F197" s="161" t="s">
        <v>2725</v>
      </c>
    </row>
    <row r="198" spans="1:6" ht="15.75" customHeight="1">
      <c r="A198" s="160">
        <v>3544</v>
      </c>
      <c r="B198" s="164" t="s">
        <v>2549</v>
      </c>
      <c r="C198" s="160">
        <v>2</v>
      </c>
      <c r="D198" s="160">
        <v>3</v>
      </c>
      <c r="E198" s="160">
        <v>0</v>
      </c>
      <c r="F198" s="161" t="s">
        <v>2725</v>
      </c>
    </row>
    <row r="199" spans="1:6" ht="15.75" customHeight="1">
      <c r="A199" s="160">
        <v>3536</v>
      </c>
      <c r="B199" s="161" t="s">
        <v>2730</v>
      </c>
      <c r="C199" s="160">
        <v>2</v>
      </c>
      <c r="D199" s="160">
        <v>3</v>
      </c>
      <c r="E199" s="160">
        <v>0</v>
      </c>
      <c r="F199" s="161" t="s">
        <v>2725</v>
      </c>
    </row>
    <row r="200" spans="1:6" ht="15.75" customHeight="1">
      <c r="A200" s="160">
        <v>3545</v>
      </c>
      <c r="B200" s="164" t="s">
        <v>2731</v>
      </c>
      <c r="C200" s="160">
        <v>2</v>
      </c>
      <c r="D200" s="160">
        <v>3</v>
      </c>
      <c r="E200" s="160">
        <v>0</v>
      </c>
      <c r="F200" s="161" t="s">
        <v>2725</v>
      </c>
    </row>
    <row r="201" spans="1:6" ht="15.75" customHeight="1">
      <c r="A201" s="160">
        <v>3546</v>
      </c>
      <c r="B201" s="164" t="s">
        <v>2732</v>
      </c>
      <c r="C201" s="160">
        <v>2</v>
      </c>
      <c r="D201" s="160">
        <v>3</v>
      </c>
      <c r="E201" s="160">
        <v>0</v>
      </c>
      <c r="F201" s="161" t="s">
        <v>2725</v>
      </c>
    </row>
    <row r="202" spans="1:6" ht="15.75" customHeight="1">
      <c r="A202" s="160">
        <v>3547</v>
      </c>
      <c r="B202" s="164" t="s">
        <v>2733</v>
      </c>
      <c r="C202" s="160">
        <v>2</v>
      </c>
      <c r="D202" s="160">
        <v>3</v>
      </c>
      <c r="E202" s="160">
        <v>0</v>
      </c>
      <c r="F202" s="161" t="s">
        <v>2725</v>
      </c>
    </row>
    <row r="203" spans="1:6" ht="15.75" customHeight="1">
      <c r="A203" s="160">
        <v>3548</v>
      </c>
      <c r="B203" s="164" t="s">
        <v>2734</v>
      </c>
      <c r="C203" s="160">
        <v>2</v>
      </c>
      <c r="D203" s="160">
        <v>3</v>
      </c>
      <c r="E203" s="160">
        <v>0</v>
      </c>
      <c r="F203" s="161" t="s">
        <v>2725</v>
      </c>
    </row>
    <row r="204" spans="1:6" ht="15.75" customHeight="1">
      <c r="A204" s="160">
        <v>3549</v>
      </c>
      <c r="B204" s="164" t="s">
        <v>2735</v>
      </c>
      <c r="C204" s="160">
        <v>2</v>
      </c>
      <c r="D204" s="160">
        <v>3</v>
      </c>
      <c r="E204" s="160">
        <v>0</v>
      </c>
      <c r="F204" s="161" t="s">
        <v>2725</v>
      </c>
    </row>
    <row r="205" spans="1:6" ht="15.75" customHeight="1">
      <c r="A205" s="160">
        <v>3550</v>
      </c>
      <c r="B205" s="164" t="s">
        <v>2736</v>
      </c>
      <c r="C205" s="160">
        <v>2</v>
      </c>
      <c r="D205" s="160">
        <v>3</v>
      </c>
      <c r="E205" s="160">
        <v>0</v>
      </c>
      <c r="F205" s="161" t="s">
        <v>2725</v>
      </c>
    </row>
    <row r="206" spans="1:6" ht="15.75" customHeight="1">
      <c r="A206" s="160">
        <v>3551</v>
      </c>
      <c r="B206" s="164" t="s">
        <v>2550</v>
      </c>
      <c r="C206" s="160">
        <v>2</v>
      </c>
      <c r="D206" s="160">
        <v>3</v>
      </c>
      <c r="E206" s="160">
        <v>0</v>
      </c>
      <c r="F206" s="161" t="s">
        <v>2725</v>
      </c>
    </row>
    <row r="207" spans="1:6" ht="15.75" customHeight="1">
      <c r="A207" s="160">
        <v>3555</v>
      </c>
      <c r="B207" s="164" t="s">
        <v>2550</v>
      </c>
      <c r="C207" s="160">
        <v>2</v>
      </c>
      <c r="D207" s="160">
        <v>3</v>
      </c>
      <c r="E207" s="160">
        <v>0</v>
      </c>
      <c r="F207" s="161" t="s">
        <v>2725</v>
      </c>
    </row>
    <row r="208" spans="1:6" ht="15.75" customHeight="1">
      <c r="A208" s="160">
        <v>2361</v>
      </c>
      <c r="B208" s="161" t="s">
        <v>2737</v>
      </c>
      <c r="C208" s="160">
        <v>4</v>
      </c>
      <c r="D208" s="160">
        <v>9</v>
      </c>
      <c r="E208" s="160">
        <v>0</v>
      </c>
      <c r="F208" s="161" t="s">
        <v>2738</v>
      </c>
    </row>
    <row r="209" spans="1:6" ht="15.75" customHeight="1">
      <c r="A209" s="160">
        <v>3279</v>
      </c>
      <c r="B209" s="161" t="s">
        <v>2739</v>
      </c>
      <c r="C209" s="160">
        <v>4</v>
      </c>
      <c r="D209" s="160">
        <v>9</v>
      </c>
      <c r="E209" s="160">
        <v>0</v>
      </c>
      <c r="F209" s="161" t="s">
        <v>2738</v>
      </c>
    </row>
    <row r="210" spans="1:6" ht="15.75" customHeight="1">
      <c r="A210" s="160">
        <v>3297</v>
      </c>
      <c r="B210" s="161" t="s">
        <v>2740</v>
      </c>
      <c r="C210" s="160">
        <v>4</v>
      </c>
      <c r="D210" s="160">
        <v>9</v>
      </c>
      <c r="E210" s="160">
        <v>0</v>
      </c>
      <c r="F210" s="161" t="s">
        <v>2738</v>
      </c>
    </row>
    <row r="211" spans="1:6" ht="15.75" customHeight="1">
      <c r="A211" s="160">
        <v>2924</v>
      </c>
      <c r="B211" s="161" t="s">
        <v>2741</v>
      </c>
      <c r="C211" s="160">
        <v>4</v>
      </c>
      <c r="D211" s="160">
        <v>9</v>
      </c>
      <c r="E211" s="160">
        <v>0</v>
      </c>
      <c r="F211" s="161" t="s">
        <v>2738</v>
      </c>
    </row>
    <row r="212" spans="1:6" ht="15.75" customHeight="1">
      <c r="A212" s="160">
        <v>3338</v>
      </c>
      <c r="B212" s="161" t="s">
        <v>2742</v>
      </c>
      <c r="C212" s="160">
        <v>4</v>
      </c>
      <c r="D212" s="160">
        <v>9</v>
      </c>
      <c r="E212" s="160">
        <v>0</v>
      </c>
      <c r="F212" s="161" t="s">
        <v>2738</v>
      </c>
    </row>
    <row r="213" spans="1:6" ht="15.75" customHeight="1">
      <c r="A213" s="160">
        <v>2821</v>
      </c>
      <c r="B213" s="161" t="s">
        <v>2743</v>
      </c>
      <c r="C213" s="160">
        <v>1</v>
      </c>
      <c r="D213" s="160">
        <v>6</v>
      </c>
      <c r="E213" s="160">
        <v>0</v>
      </c>
      <c r="F213" s="161" t="s">
        <v>2744</v>
      </c>
    </row>
    <row r="214" spans="1:6" ht="15.75" customHeight="1">
      <c r="A214" s="160">
        <v>1553</v>
      </c>
      <c r="B214" s="161" t="s">
        <v>2745</v>
      </c>
      <c r="C214" s="160">
        <v>1</v>
      </c>
      <c r="D214" s="160">
        <v>6</v>
      </c>
      <c r="E214" s="160">
        <v>0</v>
      </c>
      <c r="F214" s="161" t="s">
        <v>2744</v>
      </c>
    </row>
    <row r="215" spans="1:6" ht="15.75" customHeight="1">
      <c r="A215" s="160">
        <v>1544</v>
      </c>
      <c r="B215" s="161" t="s">
        <v>2746</v>
      </c>
      <c r="C215" s="160">
        <v>1</v>
      </c>
      <c r="D215" s="160">
        <v>6</v>
      </c>
      <c r="E215" s="160">
        <v>0</v>
      </c>
      <c r="F215" s="161" t="s">
        <v>2744</v>
      </c>
    </row>
    <row r="216" spans="1:6" ht="15.75" customHeight="1">
      <c r="A216" s="160">
        <v>1943</v>
      </c>
      <c r="B216" s="161" t="s">
        <v>2747</v>
      </c>
      <c r="C216" s="160">
        <v>1</v>
      </c>
      <c r="D216" s="160">
        <v>6</v>
      </c>
      <c r="E216" s="160">
        <v>0</v>
      </c>
      <c r="F216" s="161" t="s">
        <v>2744</v>
      </c>
    </row>
    <row r="217" spans="1:6" ht="15.75" customHeight="1">
      <c r="A217" s="160">
        <v>1556</v>
      </c>
      <c r="B217" s="161" t="s">
        <v>2748</v>
      </c>
      <c r="C217" s="160">
        <v>1</v>
      </c>
      <c r="D217" s="160">
        <v>6</v>
      </c>
      <c r="E217" s="160">
        <v>0</v>
      </c>
      <c r="F217" s="161" t="s">
        <v>2744</v>
      </c>
    </row>
    <row r="218" spans="1:6" ht="15.75" customHeight="1">
      <c r="A218" s="160">
        <v>1989</v>
      </c>
      <c r="B218" s="161" t="s">
        <v>2749</v>
      </c>
      <c r="C218" s="160">
        <v>1</v>
      </c>
      <c r="D218" s="160">
        <v>6</v>
      </c>
      <c r="E218" s="160">
        <v>0</v>
      </c>
      <c r="F218" s="161" t="s">
        <v>2744</v>
      </c>
    </row>
    <row r="219" spans="1:6" ht="15.75" customHeight="1">
      <c r="A219" s="160">
        <v>3031</v>
      </c>
      <c r="B219" s="161" t="s">
        <v>2750</v>
      </c>
      <c r="C219" s="160">
        <v>1</v>
      </c>
      <c r="D219" s="160">
        <v>6</v>
      </c>
      <c r="E219" s="160">
        <v>0</v>
      </c>
      <c r="F219" s="161" t="s">
        <v>2744</v>
      </c>
    </row>
    <row r="220" spans="1:6" ht="15.75" customHeight="1">
      <c r="A220" s="160">
        <v>3161</v>
      </c>
      <c r="B220" s="161" t="s">
        <v>2751</v>
      </c>
      <c r="C220" s="160">
        <v>1</v>
      </c>
      <c r="D220" s="160">
        <v>6</v>
      </c>
      <c r="E220" s="160">
        <v>0</v>
      </c>
      <c r="F220" s="161" t="s">
        <v>2744</v>
      </c>
    </row>
    <row r="221" spans="1:6" ht="15.75" customHeight="1">
      <c r="A221" s="160">
        <v>3953</v>
      </c>
      <c r="B221" s="161" t="s">
        <v>2752</v>
      </c>
      <c r="C221" s="160">
        <v>1</v>
      </c>
      <c r="D221" s="160">
        <v>6</v>
      </c>
      <c r="E221" s="160">
        <v>0</v>
      </c>
      <c r="F221" s="161" t="s">
        <v>2744</v>
      </c>
    </row>
    <row r="222" spans="1:6" ht="15.75" customHeight="1">
      <c r="A222" s="160">
        <v>4033</v>
      </c>
      <c r="B222" s="161" t="s">
        <v>2753</v>
      </c>
      <c r="C222" s="160">
        <v>1</v>
      </c>
      <c r="D222" s="160">
        <v>6</v>
      </c>
      <c r="E222" s="160">
        <v>0</v>
      </c>
      <c r="F222" s="161" t="s">
        <v>2744</v>
      </c>
    </row>
    <row r="223" spans="1:6" ht="15.75" customHeight="1">
      <c r="A223" s="160">
        <v>4034</v>
      </c>
      <c r="B223" s="161" t="s">
        <v>2754</v>
      </c>
      <c r="C223" s="160">
        <v>1</v>
      </c>
      <c r="D223" s="160">
        <v>6</v>
      </c>
      <c r="E223" s="160">
        <v>0</v>
      </c>
      <c r="F223" s="161" t="s">
        <v>2744</v>
      </c>
    </row>
    <row r="224" spans="1:6" ht="15.75" customHeight="1">
      <c r="A224" s="160">
        <v>4017</v>
      </c>
      <c r="B224" s="161" t="s">
        <v>2755</v>
      </c>
      <c r="C224" s="160">
        <v>1</v>
      </c>
      <c r="D224" s="160">
        <v>6</v>
      </c>
      <c r="E224" s="160">
        <v>0</v>
      </c>
      <c r="F224" s="161" t="s">
        <v>2744</v>
      </c>
    </row>
    <row r="225" spans="1:6" ht="15.75" customHeight="1">
      <c r="A225" s="160">
        <v>4027</v>
      </c>
      <c r="B225" s="161" t="s">
        <v>2756</v>
      </c>
      <c r="C225" s="160">
        <v>1</v>
      </c>
      <c r="D225" s="160">
        <v>6</v>
      </c>
      <c r="E225" s="160">
        <v>0</v>
      </c>
      <c r="F225" s="161" t="s">
        <v>2744</v>
      </c>
    </row>
    <row r="226" spans="1:6" ht="15.75" customHeight="1">
      <c r="A226" s="160">
        <v>3783</v>
      </c>
      <c r="B226" s="164" t="s">
        <v>2757</v>
      </c>
      <c r="C226" s="160">
        <v>1</v>
      </c>
      <c r="D226" s="160">
        <v>6</v>
      </c>
      <c r="E226" s="160">
        <v>0</v>
      </c>
      <c r="F226" s="161" t="s">
        <v>2744</v>
      </c>
    </row>
    <row r="227" spans="1:6" ht="15.75" customHeight="1">
      <c r="A227" s="160">
        <v>3787</v>
      </c>
      <c r="B227" s="164" t="s">
        <v>2758</v>
      </c>
      <c r="C227" s="160">
        <v>1</v>
      </c>
      <c r="D227" s="160">
        <v>6</v>
      </c>
      <c r="E227" s="160">
        <v>0</v>
      </c>
      <c r="F227" s="161" t="s">
        <v>2744</v>
      </c>
    </row>
    <row r="228" spans="1:6" ht="15.75" customHeight="1">
      <c r="A228" s="160">
        <v>3814</v>
      </c>
      <c r="B228" s="164" t="s">
        <v>2550</v>
      </c>
      <c r="C228" s="160">
        <v>1</v>
      </c>
      <c r="D228" s="160">
        <v>6</v>
      </c>
      <c r="E228" s="160">
        <v>0</v>
      </c>
      <c r="F228" s="161" t="s">
        <v>2744</v>
      </c>
    </row>
    <row r="229" spans="1:6" ht="15.75" customHeight="1">
      <c r="A229" s="160">
        <v>3844</v>
      </c>
      <c r="B229" s="164" t="s">
        <v>2759</v>
      </c>
      <c r="C229" s="160">
        <v>1</v>
      </c>
      <c r="D229" s="160">
        <v>6</v>
      </c>
      <c r="E229" s="160">
        <v>0</v>
      </c>
      <c r="F229" s="161" t="s">
        <v>2744</v>
      </c>
    </row>
    <row r="230" spans="1:6" ht="15.75" customHeight="1">
      <c r="A230" s="160">
        <v>4005</v>
      </c>
      <c r="B230" s="161" t="s">
        <v>2760</v>
      </c>
      <c r="C230" s="160">
        <v>1</v>
      </c>
      <c r="D230" s="160">
        <v>6</v>
      </c>
      <c r="E230" s="160">
        <v>0</v>
      </c>
      <c r="F230" s="161" t="s">
        <v>2744</v>
      </c>
    </row>
    <row r="231" spans="1:6" ht="15.75" customHeight="1">
      <c r="A231" s="160">
        <v>3821</v>
      </c>
      <c r="B231" s="164" t="s">
        <v>2761</v>
      </c>
      <c r="C231" s="160">
        <v>1</v>
      </c>
      <c r="D231" s="160">
        <v>6</v>
      </c>
      <c r="E231" s="160">
        <v>0</v>
      </c>
      <c r="F231" s="161" t="s">
        <v>2744</v>
      </c>
    </row>
    <row r="232" spans="1:6" ht="15.75" customHeight="1">
      <c r="A232" s="160">
        <v>3822</v>
      </c>
      <c r="B232" s="164" t="s">
        <v>2762</v>
      </c>
      <c r="C232" s="160">
        <v>1</v>
      </c>
      <c r="D232" s="160">
        <v>6</v>
      </c>
      <c r="E232" s="160">
        <v>0</v>
      </c>
      <c r="F232" s="161" t="s">
        <v>2744</v>
      </c>
    </row>
    <row r="233" spans="1:6" ht="15.75" customHeight="1">
      <c r="A233" s="160">
        <v>3823</v>
      </c>
      <c r="B233" s="164" t="s">
        <v>2763</v>
      </c>
      <c r="C233" s="160">
        <v>1</v>
      </c>
      <c r="D233" s="160">
        <v>6</v>
      </c>
      <c r="E233" s="160">
        <v>0</v>
      </c>
      <c r="F233" s="161" t="s">
        <v>2744</v>
      </c>
    </row>
    <row r="234" spans="1:6" ht="15.75" customHeight="1">
      <c r="A234" s="160">
        <v>3824</v>
      </c>
      <c r="B234" s="164" t="s">
        <v>2764</v>
      </c>
      <c r="C234" s="160">
        <v>1</v>
      </c>
      <c r="D234" s="160">
        <v>6</v>
      </c>
      <c r="E234" s="160">
        <v>0</v>
      </c>
      <c r="F234" s="161" t="s">
        <v>2744</v>
      </c>
    </row>
    <row r="235" spans="1:6" ht="15.75" customHeight="1">
      <c r="A235" s="160">
        <v>3825</v>
      </c>
      <c r="B235" s="164" t="s">
        <v>2765</v>
      </c>
      <c r="C235" s="160">
        <v>1</v>
      </c>
      <c r="D235" s="160">
        <v>6</v>
      </c>
      <c r="E235" s="160">
        <v>0</v>
      </c>
      <c r="F235" s="161" t="s">
        <v>2744</v>
      </c>
    </row>
    <row r="236" spans="1:6" ht="15.75" customHeight="1">
      <c r="A236" s="160">
        <v>3982</v>
      </c>
      <c r="B236" s="161" t="s">
        <v>2766</v>
      </c>
      <c r="C236" s="160">
        <v>1</v>
      </c>
      <c r="D236" s="160">
        <v>6</v>
      </c>
      <c r="E236" s="160">
        <v>0</v>
      </c>
      <c r="F236" s="161" t="s">
        <v>2744</v>
      </c>
    </row>
    <row r="237" spans="1:6" ht="15.75" customHeight="1">
      <c r="A237" s="160">
        <v>4204</v>
      </c>
      <c r="B237" s="161" t="s">
        <v>2767</v>
      </c>
      <c r="C237" s="160">
        <v>1</v>
      </c>
      <c r="D237" s="160">
        <v>6</v>
      </c>
      <c r="E237" s="160">
        <v>0</v>
      </c>
      <c r="F237" s="161" t="s">
        <v>2744</v>
      </c>
    </row>
    <row r="238" spans="1:6" ht="15.75" customHeight="1">
      <c r="A238" s="160">
        <v>1968</v>
      </c>
      <c r="B238" s="161" t="s">
        <v>2768</v>
      </c>
      <c r="C238" s="160">
        <v>1</v>
      </c>
      <c r="D238" s="160">
        <v>3</v>
      </c>
      <c r="E238" s="160">
        <v>0</v>
      </c>
      <c r="F238" s="161" t="s">
        <v>2540</v>
      </c>
    </row>
    <row r="239" spans="1:6" ht="15.75" customHeight="1">
      <c r="A239" s="160">
        <v>3375</v>
      </c>
      <c r="B239" s="161" t="s">
        <v>2769</v>
      </c>
      <c r="C239" s="160">
        <v>1</v>
      </c>
      <c r="D239" s="160">
        <v>3</v>
      </c>
      <c r="E239" s="160">
        <v>0</v>
      </c>
      <c r="F239" s="161" t="s">
        <v>2540</v>
      </c>
    </row>
    <row r="240" spans="1:6" ht="15.75" customHeight="1">
      <c r="A240" s="160">
        <v>3947</v>
      </c>
      <c r="B240" s="164" t="s">
        <v>2770</v>
      </c>
      <c r="C240" s="160">
        <v>1</v>
      </c>
      <c r="D240" s="160">
        <v>3</v>
      </c>
      <c r="E240" s="160">
        <v>0</v>
      </c>
      <c r="F240" s="161" t="s">
        <v>2540</v>
      </c>
    </row>
    <row r="241" spans="1:6" ht="15.75" customHeight="1">
      <c r="A241" s="160">
        <v>3951</v>
      </c>
      <c r="B241" s="161" t="s">
        <v>2771</v>
      </c>
      <c r="C241" s="160">
        <v>1</v>
      </c>
      <c r="D241" s="160">
        <v>3</v>
      </c>
      <c r="E241" s="160">
        <v>0</v>
      </c>
      <c r="F241" s="161" t="s">
        <v>2540</v>
      </c>
    </row>
    <row r="242" spans="1:6" ht="15.75" customHeight="1">
      <c r="A242" s="160">
        <v>3952</v>
      </c>
      <c r="B242" s="161" t="s">
        <v>2772</v>
      </c>
      <c r="C242" s="160">
        <v>1</v>
      </c>
      <c r="D242" s="160">
        <v>3</v>
      </c>
      <c r="E242" s="160">
        <v>0</v>
      </c>
      <c r="F242" s="161" t="s">
        <v>2540</v>
      </c>
    </row>
    <row r="243" spans="1:6" ht="15.75" customHeight="1">
      <c r="A243" s="160">
        <v>3954</v>
      </c>
      <c r="B243" s="161" t="s">
        <v>2773</v>
      </c>
      <c r="C243" s="160">
        <v>1</v>
      </c>
      <c r="D243" s="160">
        <v>3</v>
      </c>
      <c r="E243" s="160">
        <v>0</v>
      </c>
      <c r="F243" s="161" t="s">
        <v>2540</v>
      </c>
    </row>
    <row r="244" spans="1:6" ht="15.75" customHeight="1">
      <c r="A244" s="160">
        <v>4028</v>
      </c>
      <c r="B244" s="161" t="s">
        <v>2774</v>
      </c>
      <c r="C244" s="160">
        <v>1</v>
      </c>
      <c r="D244" s="160">
        <v>3</v>
      </c>
      <c r="E244" s="160">
        <v>0</v>
      </c>
      <c r="F244" s="161" t="s">
        <v>2540</v>
      </c>
    </row>
    <row r="245" spans="1:6" ht="15.75" customHeight="1">
      <c r="A245" s="160">
        <v>3378</v>
      </c>
      <c r="B245" s="161" t="s">
        <v>2775</v>
      </c>
      <c r="C245" s="160">
        <v>1</v>
      </c>
      <c r="D245" s="160">
        <v>3</v>
      </c>
      <c r="E245" s="160">
        <v>0</v>
      </c>
      <c r="F245" s="161" t="s">
        <v>2540</v>
      </c>
    </row>
    <row r="246" spans="1:6" ht="15.75" customHeight="1">
      <c r="A246" s="160">
        <v>3779</v>
      </c>
      <c r="B246" s="161" t="s">
        <v>2776</v>
      </c>
      <c r="C246" s="160">
        <v>1</v>
      </c>
      <c r="D246" s="160">
        <v>3</v>
      </c>
      <c r="E246" s="160">
        <v>0</v>
      </c>
      <c r="F246" s="161" t="s">
        <v>2540</v>
      </c>
    </row>
    <row r="247" spans="1:6" ht="15.75" customHeight="1">
      <c r="A247" s="160">
        <v>3794</v>
      </c>
      <c r="B247" s="164" t="s">
        <v>2777</v>
      </c>
      <c r="C247" s="160">
        <v>1</v>
      </c>
      <c r="D247" s="160">
        <v>3</v>
      </c>
      <c r="E247" s="160">
        <v>0</v>
      </c>
      <c r="F247" s="161" t="s">
        <v>2540</v>
      </c>
    </row>
    <row r="248" spans="1:6" ht="15.75" customHeight="1">
      <c r="A248" s="160">
        <v>3795</v>
      </c>
      <c r="B248" s="164" t="s">
        <v>2778</v>
      </c>
      <c r="C248" s="160">
        <v>1</v>
      </c>
      <c r="D248" s="160">
        <v>3</v>
      </c>
      <c r="E248" s="160">
        <v>0</v>
      </c>
      <c r="F248" s="161" t="s">
        <v>2540</v>
      </c>
    </row>
    <row r="249" spans="1:6" ht="15.75" customHeight="1">
      <c r="A249" s="160">
        <v>3799</v>
      </c>
      <c r="B249" s="164" t="s">
        <v>2550</v>
      </c>
      <c r="C249" s="160">
        <v>1</v>
      </c>
      <c r="D249" s="160">
        <v>3</v>
      </c>
      <c r="E249" s="160">
        <v>0</v>
      </c>
      <c r="F249" s="161" t="s">
        <v>2540</v>
      </c>
    </row>
    <row r="250" spans="1:6" ht="15.75" customHeight="1">
      <c r="A250" s="160">
        <v>3785</v>
      </c>
      <c r="B250" s="161" t="s">
        <v>2779</v>
      </c>
      <c r="C250" s="160">
        <v>1</v>
      </c>
      <c r="D250" s="160">
        <v>3</v>
      </c>
      <c r="E250" s="160">
        <v>0</v>
      </c>
      <c r="F250" s="161" t="s">
        <v>2540</v>
      </c>
    </row>
    <row r="251" spans="1:6" ht="15.75" customHeight="1">
      <c r="A251" s="160">
        <v>3819</v>
      </c>
      <c r="B251" s="164" t="s">
        <v>2654</v>
      </c>
      <c r="C251" s="160">
        <v>1</v>
      </c>
      <c r="D251" s="160">
        <v>3</v>
      </c>
      <c r="E251" s="160">
        <v>0</v>
      </c>
      <c r="F251" s="161" t="s">
        <v>2540</v>
      </c>
    </row>
    <row r="252" spans="1:6" ht="15.75" customHeight="1">
      <c r="A252" s="160">
        <v>3786</v>
      </c>
      <c r="B252" s="164" t="s">
        <v>2780</v>
      </c>
      <c r="C252" s="160">
        <v>1</v>
      </c>
      <c r="D252" s="160">
        <v>3</v>
      </c>
      <c r="E252" s="160">
        <v>0</v>
      </c>
      <c r="F252" s="161" t="s">
        <v>2540</v>
      </c>
    </row>
    <row r="253" spans="1:6" ht="15.75" customHeight="1">
      <c r="A253" s="160">
        <v>3811</v>
      </c>
      <c r="B253" s="164" t="s">
        <v>2781</v>
      </c>
      <c r="C253" s="160">
        <v>1</v>
      </c>
      <c r="D253" s="160">
        <v>3</v>
      </c>
      <c r="E253" s="160">
        <v>0</v>
      </c>
      <c r="F253" s="161" t="s">
        <v>2540</v>
      </c>
    </row>
    <row r="254" spans="1:6" ht="15.75" customHeight="1">
      <c r="A254" s="160">
        <v>3812</v>
      </c>
      <c r="B254" s="164" t="s">
        <v>2782</v>
      </c>
      <c r="C254" s="160">
        <v>1</v>
      </c>
      <c r="D254" s="160">
        <v>3</v>
      </c>
      <c r="E254" s="160">
        <v>0</v>
      </c>
      <c r="F254" s="161" t="s">
        <v>2540</v>
      </c>
    </row>
    <row r="255" spans="1:6" ht="15.75" customHeight="1">
      <c r="A255" s="160">
        <v>3813</v>
      </c>
      <c r="B255" s="164" t="s">
        <v>2783</v>
      </c>
      <c r="C255" s="160">
        <v>1</v>
      </c>
      <c r="D255" s="160">
        <v>3</v>
      </c>
      <c r="E255" s="160">
        <v>0</v>
      </c>
      <c r="F255" s="161" t="s">
        <v>2540</v>
      </c>
    </row>
    <row r="256" spans="1:6" ht="15.75" customHeight="1">
      <c r="A256" s="160">
        <v>3792</v>
      </c>
      <c r="B256" s="164" t="s">
        <v>2784</v>
      </c>
      <c r="C256" s="160">
        <v>1</v>
      </c>
      <c r="D256" s="160">
        <v>3</v>
      </c>
      <c r="E256" s="160">
        <v>0</v>
      </c>
      <c r="F256" s="161" t="s">
        <v>2540</v>
      </c>
    </row>
    <row r="257" spans="1:6" ht="15.75" customHeight="1">
      <c r="A257" s="160">
        <v>3809</v>
      </c>
      <c r="B257" s="164" t="s">
        <v>2785</v>
      </c>
      <c r="C257" s="160">
        <v>1</v>
      </c>
      <c r="D257" s="160">
        <v>3</v>
      </c>
      <c r="E257" s="160">
        <v>0</v>
      </c>
      <c r="F257" s="161" t="s">
        <v>2540</v>
      </c>
    </row>
    <row r="258" spans="1:6" ht="15.75" customHeight="1">
      <c r="A258" s="160">
        <v>3810</v>
      </c>
      <c r="B258" s="164" t="s">
        <v>2786</v>
      </c>
      <c r="C258" s="160">
        <v>1</v>
      </c>
      <c r="D258" s="160">
        <v>3</v>
      </c>
      <c r="E258" s="160">
        <v>0</v>
      </c>
      <c r="F258" s="161" t="s">
        <v>2540</v>
      </c>
    </row>
    <row r="259" spans="1:6" ht="15.75" customHeight="1">
      <c r="A259" s="160">
        <v>4077</v>
      </c>
      <c r="B259" s="161" t="s">
        <v>2787</v>
      </c>
      <c r="C259" s="160">
        <v>1</v>
      </c>
      <c r="D259" s="160">
        <v>3</v>
      </c>
      <c r="E259" s="160">
        <v>0</v>
      </c>
      <c r="F259" s="161" t="s">
        <v>2540</v>
      </c>
    </row>
    <row r="260" spans="1:6" ht="15.75" customHeight="1">
      <c r="A260" s="160">
        <v>3820</v>
      </c>
      <c r="B260" s="164" t="s">
        <v>2788</v>
      </c>
      <c r="C260" s="160">
        <v>1</v>
      </c>
      <c r="D260" s="160">
        <v>3</v>
      </c>
      <c r="E260" s="160">
        <v>0</v>
      </c>
      <c r="F260" s="161" t="s">
        <v>2540</v>
      </c>
    </row>
    <row r="261" spans="1:6" ht="15.75" customHeight="1">
      <c r="A261" s="160">
        <v>3836</v>
      </c>
      <c r="B261" s="164" t="s">
        <v>2789</v>
      </c>
      <c r="C261" s="160">
        <v>1</v>
      </c>
      <c r="D261" s="160">
        <v>3</v>
      </c>
      <c r="E261" s="160">
        <v>0</v>
      </c>
      <c r="F261" s="161" t="s">
        <v>2540</v>
      </c>
    </row>
    <row r="262" spans="1:6" ht="15.75" customHeight="1">
      <c r="A262" s="160">
        <v>4080</v>
      </c>
      <c r="B262" s="161" t="s">
        <v>2790</v>
      </c>
      <c r="C262" s="160">
        <v>1</v>
      </c>
      <c r="D262" s="160">
        <v>3</v>
      </c>
      <c r="E262" s="160">
        <v>0</v>
      </c>
      <c r="F262" s="161" t="s">
        <v>2540</v>
      </c>
    </row>
    <row r="263" spans="1:6" ht="15.75" customHeight="1">
      <c r="A263" s="160">
        <v>4072</v>
      </c>
      <c r="B263" s="161" t="s">
        <v>2706</v>
      </c>
      <c r="C263" s="160">
        <v>1</v>
      </c>
      <c r="D263" s="160">
        <v>0</v>
      </c>
      <c r="E263" s="160">
        <v>0</v>
      </c>
      <c r="F263" s="161" t="s">
        <v>2791</v>
      </c>
    </row>
    <row r="264" spans="1:6" ht="15.75" customHeight="1">
      <c r="A264" s="160">
        <v>1491</v>
      </c>
      <c r="B264" s="161" t="s">
        <v>2792</v>
      </c>
      <c r="C264" s="160">
        <v>4</v>
      </c>
      <c r="D264" s="160">
        <v>3</v>
      </c>
      <c r="E264" s="160">
        <v>3</v>
      </c>
      <c r="F264" s="161" t="s">
        <v>2793</v>
      </c>
    </row>
    <row r="265" spans="1:6" ht="15.75" customHeight="1">
      <c r="A265" s="160">
        <v>1452</v>
      </c>
      <c r="B265" s="161" t="s">
        <v>2794</v>
      </c>
      <c r="C265" s="160">
        <v>4</v>
      </c>
      <c r="D265" s="160">
        <v>3</v>
      </c>
      <c r="E265" s="160">
        <v>3</v>
      </c>
      <c r="F265" s="161" t="s">
        <v>2793</v>
      </c>
    </row>
    <row r="266" spans="1:6" ht="15.75" customHeight="1">
      <c r="A266" s="160">
        <v>1509</v>
      </c>
      <c r="B266" s="161" t="s">
        <v>2795</v>
      </c>
      <c r="C266" s="160">
        <v>4</v>
      </c>
      <c r="D266" s="160">
        <v>3</v>
      </c>
      <c r="E266" s="160">
        <v>3</v>
      </c>
      <c r="F266" s="161" t="s">
        <v>2793</v>
      </c>
    </row>
    <row r="267" spans="1:6" ht="15.75" customHeight="1">
      <c r="A267" s="160">
        <v>1510</v>
      </c>
      <c r="B267" s="161" t="s">
        <v>2796</v>
      </c>
      <c r="C267" s="160">
        <v>4</v>
      </c>
      <c r="D267" s="160">
        <v>3</v>
      </c>
      <c r="E267" s="160">
        <v>3</v>
      </c>
      <c r="F267" s="161" t="s">
        <v>2793</v>
      </c>
    </row>
    <row r="268" spans="1:6" ht="15.75" customHeight="1">
      <c r="A268" s="160">
        <v>3832</v>
      </c>
      <c r="B268" s="164" t="s">
        <v>2797</v>
      </c>
      <c r="C268" s="160">
        <v>4</v>
      </c>
      <c r="D268" s="160">
        <v>3</v>
      </c>
      <c r="E268" s="160">
        <v>3</v>
      </c>
      <c r="F268" s="161" t="s">
        <v>2793</v>
      </c>
    </row>
    <row r="269" spans="1:6" ht="15.75" customHeight="1">
      <c r="A269" s="160">
        <v>3837</v>
      </c>
      <c r="B269" s="164" t="s">
        <v>2798</v>
      </c>
      <c r="C269" s="160">
        <v>4</v>
      </c>
      <c r="D269" s="160">
        <v>3</v>
      </c>
      <c r="E269" s="160">
        <v>3</v>
      </c>
      <c r="F269" s="161" t="s">
        <v>2793</v>
      </c>
    </row>
    <row r="270" spans="1:6" ht="15.75" customHeight="1">
      <c r="A270" s="160">
        <v>3296</v>
      </c>
      <c r="B270" s="161" t="s">
        <v>2799</v>
      </c>
      <c r="C270" s="160">
        <v>4</v>
      </c>
      <c r="D270" s="160">
        <v>5</v>
      </c>
      <c r="E270" s="160">
        <v>0</v>
      </c>
      <c r="F270" s="161" t="s">
        <v>2800</v>
      </c>
    </row>
    <row r="271" spans="1:6" ht="15.75" customHeight="1">
      <c r="A271" s="160">
        <v>2164</v>
      </c>
      <c r="B271" s="161" t="s">
        <v>2801</v>
      </c>
      <c r="C271" s="160">
        <v>4</v>
      </c>
      <c r="D271" s="160">
        <v>5</v>
      </c>
      <c r="E271" s="160">
        <v>0</v>
      </c>
      <c r="F271" s="161" t="s">
        <v>2800</v>
      </c>
    </row>
    <row r="272" spans="1:6" ht="15.75" customHeight="1">
      <c r="A272" s="160">
        <v>2828</v>
      </c>
      <c r="B272" s="161" t="s">
        <v>2802</v>
      </c>
      <c r="C272" s="160">
        <v>4</v>
      </c>
      <c r="D272" s="160">
        <v>5</v>
      </c>
      <c r="E272" s="160">
        <v>0</v>
      </c>
      <c r="F272" s="161" t="s">
        <v>2800</v>
      </c>
    </row>
    <row r="273" spans="1:6" ht="15.75" customHeight="1">
      <c r="A273" s="160">
        <v>1934</v>
      </c>
      <c r="B273" s="161" t="s">
        <v>2803</v>
      </c>
      <c r="C273" s="160">
        <v>4</v>
      </c>
      <c r="D273" s="160">
        <v>5</v>
      </c>
      <c r="E273" s="160">
        <v>0</v>
      </c>
      <c r="F273" s="161" t="s">
        <v>2800</v>
      </c>
    </row>
    <row r="274" spans="1:6" ht="15.75" customHeight="1">
      <c r="A274" s="160">
        <v>2900</v>
      </c>
      <c r="B274" s="161" t="s">
        <v>2804</v>
      </c>
      <c r="C274" s="160">
        <v>4</v>
      </c>
      <c r="D274" s="160">
        <v>5</v>
      </c>
      <c r="E274" s="160">
        <v>0</v>
      </c>
      <c r="F274" s="161" t="s">
        <v>2800</v>
      </c>
    </row>
    <row r="275" spans="1:6" ht="15.75" customHeight="1">
      <c r="A275" s="160">
        <v>3147</v>
      </c>
      <c r="B275" s="161" t="s">
        <v>2805</v>
      </c>
      <c r="C275" s="160">
        <v>4</v>
      </c>
      <c r="D275" s="160">
        <v>5</v>
      </c>
      <c r="E275" s="160">
        <v>0</v>
      </c>
      <c r="F275" s="161" t="s">
        <v>2800</v>
      </c>
    </row>
    <row r="276" spans="1:6" ht="15.75" customHeight="1">
      <c r="A276" s="160">
        <v>2968</v>
      </c>
      <c r="B276" s="161" t="s">
        <v>2806</v>
      </c>
      <c r="C276" s="160">
        <v>4</v>
      </c>
      <c r="D276" s="160">
        <v>5</v>
      </c>
      <c r="E276" s="160">
        <v>0</v>
      </c>
      <c r="F276" s="161" t="s">
        <v>2800</v>
      </c>
    </row>
    <row r="277" spans="1:6" ht="15.75" customHeight="1">
      <c r="A277" s="160">
        <v>2969</v>
      </c>
      <c r="B277" s="161" t="s">
        <v>2807</v>
      </c>
      <c r="C277" s="160">
        <v>4</v>
      </c>
      <c r="D277" s="160">
        <v>5</v>
      </c>
      <c r="E277" s="160">
        <v>0</v>
      </c>
      <c r="F277" s="161" t="s">
        <v>2800</v>
      </c>
    </row>
    <row r="278" spans="1:6" ht="15.75" customHeight="1">
      <c r="A278" s="160">
        <v>2979</v>
      </c>
      <c r="B278" s="161" t="s">
        <v>2808</v>
      </c>
      <c r="C278" s="160">
        <v>4</v>
      </c>
      <c r="D278" s="160">
        <v>5</v>
      </c>
      <c r="E278" s="160">
        <v>0</v>
      </c>
      <c r="F278" s="161" t="s">
        <v>2800</v>
      </c>
    </row>
    <row r="279" spans="1:6" ht="15.75" customHeight="1">
      <c r="A279" s="160">
        <v>2980</v>
      </c>
      <c r="B279" s="161" t="s">
        <v>2809</v>
      </c>
      <c r="C279" s="160">
        <v>4</v>
      </c>
      <c r="D279" s="160">
        <v>5</v>
      </c>
      <c r="E279" s="160">
        <v>0</v>
      </c>
      <c r="F279" s="161" t="s">
        <v>2800</v>
      </c>
    </row>
    <row r="280" spans="1:6" ht="15.75" customHeight="1">
      <c r="A280" s="160">
        <v>4071</v>
      </c>
      <c r="B280" s="161" t="s">
        <v>2810</v>
      </c>
      <c r="C280" s="160">
        <v>4</v>
      </c>
      <c r="D280" s="160">
        <v>5</v>
      </c>
      <c r="E280" s="160">
        <v>0</v>
      </c>
      <c r="F280" s="161" t="s">
        <v>2800</v>
      </c>
    </row>
    <row r="281" spans="1:6" ht="15.75" customHeight="1">
      <c r="A281" s="160">
        <v>3928</v>
      </c>
      <c r="B281" s="161" t="s">
        <v>2811</v>
      </c>
      <c r="C281" s="160">
        <v>4</v>
      </c>
      <c r="D281" s="160">
        <v>5</v>
      </c>
      <c r="E281" s="160">
        <v>0</v>
      </c>
      <c r="F281" s="161" t="s">
        <v>2800</v>
      </c>
    </row>
    <row r="282" spans="1:6" ht="15.75" customHeight="1">
      <c r="A282" s="160">
        <v>3933</v>
      </c>
      <c r="B282" s="161" t="s">
        <v>2812</v>
      </c>
      <c r="C282" s="160">
        <v>4</v>
      </c>
      <c r="D282" s="160">
        <v>5</v>
      </c>
      <c r="E282" s="160">
        <v>0</v>
      </c>
      <c r="F282" s="161" t="s">
        <v>2800</v>
      </c>
    </row>
    <row r="283" spans="1:6" ht="15.75" customHeight="1">
      <c r="A283" s="160">
        <v>3623</v>
      </c>
      <c r="B283" s="161" t="s">
        <v>2813</v>
      </c>
      <c r="C283" s="160">
        <v>4</v>
      </c>
      <c r="D283" s="160">
        <v>5</v>
      </c>
      <c r="E283" s="160">
        <v>0</v>
      </c>
      <c r="F283" s="161" t="s">
        <v>2800</v>
      </c>
    </row>
    <row r="284" spans="1:6" ht="15.75" customHeight="1">
      <c r="A284" s="160">
        <v>3641</v>
      </c>
      <c r="B284" s="164" t="s">
        <v>2814</v>
      </c>
      <c r="C284" s="160">
        <v>4</v>
      </c>
      <c r="D284" s="160">
        <v>5</v>
      </c>
      <c r="E284" s="160">
        <v>0</v>
      </c>
      <c r="F284" s="161" t="s">
        <v>2800</v>
      </c>
    </row>
    <row r="285" spans="1:6" ht="15.75" customHeight="1">
      <c r="A285" s="160">
        <v>3642</v>
      </c>
      <c r="B285" s="164" t="s">
        <v>2815</v>
      </c>
      <c r="C285" s="160">
        <v>4</v>
      </c>
      <c r="D285" s="160">
        <v>5</v>
      </c>
      <c r="E285" s="160">
        <v>0</v>
      </c>
      <c r="F285" s="161" t="s">
        <v>2800</v>
      </c>
    </row>
    <row r="286" spans="1:6" ht="15.75" customHeight="1">
      <c r="A286" s="160">
        <v>3643</v>
      </c>
      <c r="B286" s="164" t="s">
        <v>2816</v>
      </c>
      <c r="C286" s="160">
        <v>4</v>
      </c>
      <c r="D286" s="160">
        <v>5</v>
      </c>
      <c r="E286" s="160">
        <v>0</v>
      </c>
      <c r="F286" s="161" t="s">
        <v>2800</v>
      </c>
    </row>
    <row r="287" spans="1:6" ht="15.75" customHeight="1">
      <c r="A287" s="160">
        <v>3652</v>
      </c>
      <c r="B287" s="164" t="s">
        <v>2817</v>
      </c>
      <c r="C287" s="160">
        <v>4</v>
      </c>
      <c r="D287" s="160">
        <v>5</v>
      </c>
      <c r="E287" s="160">
        <v>0</v>
      </c>
      <c r="F287" s="161" t="s">
        <v>2800</v>
      </c>
    </row>
    <row r="288" spans="1:6" ht="15.75" customHeight="1">
      <c r="A288" s="160">
        <v>3653</v>
      </c>
      <c r="B288" s="164" t="s">
        <v>2818</v>
      </c>
      <c r="C288" s="160">
        <v>4</v>
      </c>
      <c r="D288" s="160">
        <v>5</v>
      </c>
      <c r="E288" s="160">
        <v>0</v>
      </c>
      <c r="F288" s="161" t="s">
        <v>2800</v>
      </c>
    </row>
    <row r="289" spans="1:6" ht="15.75" customHeight="1">
      <c r="A289" s="160">
        <v>3654</v>
      </c>
      <c r="B289" s="164" t="s">
        <v>2819</v>
      </c>
      <c r="C289" s="160">
        <v>4</v>
      </c>
      <c r="D289" s="160">
        <v>5</v>
      </c>
      <c r="E289" s="160">
        <v>0</v>
      </c>
      <c r="F289" s="161" t="s">
        <v>2800</v>
      </c>
    </row>
    <row r="290" spans="1:6" ht="15.75" customHeight="1">
      <c r="A290" s="160">
        <v>3655</v>
      </c>
      <c r="B290" s="164" t="s">
        <v>2820</v>
      </c>
      <c r="C290" s="160">
        <v>4</v>
      </c>
      <c r="D290" s="160">
        <v>5</v>
      </c>
      <c r="E290" s="160">
        <v>0</v>
      </c>
      <c r="F290" s="161" t="s">
        <v>2800</v>
      </c>
    </row>
    <row r="291" spans="1:6" ht="15.75" customHeight="1">
      <c r="A291" s="160">
        <v>3656</v>
      </c>
      <c r="B291" s="164" t="s">
        <v>2821</v>
      </c>
      <c r="C291" s="160">
        <v>4</v>
      </c>
      <c r="D291" s="160">
        <v>5</v>
      </c>
      <c r="E291" s="160">
        <v>0</v>
      </c>
      <c r="F291" s="161" t="s">
        <v>2800</v>
      </c>
    </row>
    <row r="292" spans="1:6" ht="15.75" customHeight="1">
      <c r="A292" s="160">
        <v>4173</v>
      </c>
      <c r="B292" s="161" t="s">
        <v>2822</v>
      </c>
      <c r="C292" s="160">
        <v>4</v>
      </c>
      <c r="D292" s="160">
        <v>5</v>
      </c>
      <c r="E292" s="160">
        <v>0</v>
      </c>
      <c r="F292" s="161" t="s">
        <v>2800</v>
      </c>
    </row>
    <row r="293" spans="1:6" ht="15.75" customHeight="1">
      <c r="A293" s="160">
        <v>3657</v>
      </c>
      <c r="B293" s="164" t="s">
        <v>2570</v>
      </c>
      <c r="C293" s="160">
        <v>4</v>
      </c>
      <c r="D293" s="160">
        <v>5</v>
      </c>
      <c r="E293" s="160">
        <v>0</v>
      </c>
      <c r="F293" s="161" t="s">
        <v>2800</v>
      </c>
    </row>
    <row r="294" spans="1:6" ht="15.75" customHeight="1">
      <c r="A294" s="160">
        <v>3658</v>
      </c>
      <c r="B294" s="164" t="s">
        <v>2570</v>
      </c>
      <c r="C294" s="160">
        <v>4</v>
      </c>
      <c r="D294" s="160">
        <v>5</v>
      </c>
      <c r="E294" s="160">
        <v>0</v>
      </c>
      <c r="F294" s="161" t="s">
        <v>2800</v>
      </c>
    </row>
    <row r="295" spans="1:6" ht="15.75" customHeight="1">
      <c r="A295" s="160">
        <v>3633</v>
      </c>
      <c r="B295" s="164" t="s">
        <v>2823</v>
      </c>
      <c r="C295" s="160">
        <v>4</v>
      </c>
      <c r="D295" s="160">
        <v>5</v>
      </c>
      <c r="E295" s="160">
        <v>0</v>
      </c>
      <c r="F295" s="161" t="s">
        <v>2800</v>
      </c>
    </row>
    <row r="296" spans="1:6" ht="15.75" customHeight="1">
      <c r="A296" s="160">
        <v>3674</v>
      </c>
      <c r="B296" s="164" t="s">
        <v>2824</v>
      </c>
      <c r="C296" s="160">
        <v>4</v>
      </c>
      <c r="D296" s="160">
        <v>5</v>
      </c>
      <c r="E296" s="160">
        <v>0</v>
      </c>
      <c r="F296" s="161" t="s">
        <v>2800</v>
      </c>
    </row>
    <row r="297" spans="1:6" ht="15.75" customHeight="1">
      <c r="A297" s="160">
        <v>4174</v>
      </c>
      <c r="B297" s="161" t="s">
        <v>2825</v>
      </c>
      <c r="C297" s="160">
        <v>4</v>
      </c>
      <c r="D297" s="160">
        <v>5</v>
      </c>
      <c r="E297" s="160">
        <v>0</v>
      </c>
      <c r="F297" s="161" t="s">
        <v>2800</v>
      </c>
    </row>
    <row r="298" spans="1:6" ht="15.75" customHeight="1">
      <c r="A298" s="160">
        <v>3660</v>
      </c>
      <c r="B298" s="161" t="s">
        <v>2826</v>
      </c>
      <c r="C298" s="160">
        <v>4</v>
      </c>
      <c r="D298" s="160">
        <v>5</v>
      </c>
      <c r="E298" s="160">
        <v>0</v>
      </c>
      <c r="F298" s="161" t="s">
        <v>2800</v>
      </c>
    </row>
    <row r="299" spans="1:6" ht="15.75" customHeight="1">
      <c r="A299" s="160">
        <v>3661</v>
      </c>
      <c r="B299" s="164" t="s">
        <v>2827</v>
      </c>
      <c r="C299" s="160">
        <v>4</v>
      </c>
      <c r="D299" s="160">
        <v>5</v>
      </c>
      <c r="E299" s="160">
        <v>0</v>
      </c>
      <c r="F299" s="161" t="s">
        <v>2800</v>
      </c>
    </row>
    <row r="300" spans="1:6" ht="15.75" customHeight="1">
      <c r="A300" s="160">
        <v>3662</v>
      </c>
      <c r="B300" s="164" t="s">
        <v>2570</v>
      </c>
      <c r="C300" s="160">
        <v>4</v>
      </c>
      <c r="D300" s="160">
        <v>5</v>
      </c>
      <c r="E300" s="160">
        <v>0</v>
      </c>
      <c r="F300" s="161" t="s">
        <v>2800</v>
      </c>
    </row>
    <row r="301" spans="1:6" ht="15.75" customHeight="1">
      <c r="A301" s="160">
        <v>3737</v>
      </c>
      <c r="B301" s="164" t="s">
        <v>2828</v>
      </c>
      <c r="C301" s="160">
        <v>4</v>
      </c>
      <c r="D301" s="160">
        <v>5</v>
      </c>
      <c r="E301" s="160">
        <v>0</v>
      </c>
      <c r="F301" s="161" t="s">
        <v>2800</v>
      </c>
    </row>
    <row r="302" spans="1:6" ht="15.75" customHeight="1">
      <c r="A302" s="160">
        <v>1724</v>
      </c>
      <c r="B302" s="161" t="s">
        <v>2829</v>
      </c>
      <c r="C302" s="160">
        <v>3</v>
      </c>
      <c r="D302" s="160">
        <v>8</v>
      </c>
      <c r="E302" s="160">
        <v>0</v>
      </c>
      <c r="F302" s="161" t="s">
        <v>2830</v>
      </c>
    </row>
    <row r="303" spans="1:6" ht="15.75" customHeight="1">
      <c r="A303" s="160">
        <v>2791</v>
      </c>
      <c r="B303" s="161" t="s">
        <v>2831</v>
      </c>
      <c r="C303" s="160">
        <v>3</v>
      </c>
      <c r="D303" s="160">
        <v>8</v>
      </c>
      <c r="E303" s="160">
        <v>0</v>
      </c>
      <c r="F303" s="161" t="s">
        <v>2830</v>
      </c>
    </row>
    <row r="304" spans="1:6" ht="15.75" customHeight="1">
      <c r="A304" s="160">
        <v>1533</v>
      </c>
      <c r="B304" s="161" t="s">
        <v>2832</v>
      </c>
      <c r="C304" s="160">
        <v>3</v>
      </c>
      <c r="D304" s="160">
        <v>8</v>
      </c>
      <c r="E304" s="160">
        <v>0</v>
      </c>
      <c r="F304" s="161" t="s">
        <v>2830</v>
      </c>
    </row>
    <row r="305" spans="1:6" ht="15.75" customHeight="1">
      <c r="A305" s="160">
        <v>3059</v>
      </c>
      <c r="B305" s="161" t="s">
        <v>2833</v>
      </c>
      <c r="C305" s="160">
        <v>3</v>
      </c>
      <c r="D305" s="160">
        <v>8</v>
      </c>
      <c r="E305" s="160">
        <v>0</v>
      </c>
      <c r="F305" s="161" t="s">
        <v>2830</v>
      </c>
    </row>
    <row r="306" spans="1:6" ht="15.75" customHeight="1">
      <c r="A306" s="160">
        <v>3273</v>
      </c>
      <c r="B306" s="161" t="s">
        <v>2834</v>
      </c>
      <c r="C306" s="160">
        <v>3</v>
      </c>
      <c r="D306" s="160">
        <v>8</v>
      </c>
      <c r="E306" s="160">
        <v>0</v>
      </c>
      <c r="F306" s="161" t="s">
        <v>2830</v>
      </c>
    </row>
    <row r="307" spans="1:6" ht="15.75" customHeight="1">
      <c r="A307" s="160">
        <v>3274</v>
      </c>
      <c r="B307" s="161" t="s">
        <v>2835</v>
      </c>
      <c r="C307" s="160">
        <v>3</v>
      </c>
      <c r="D307" s="160">
        <v>8</v>
      </c>
      <c r="E307" s="160">
        <v>0</v>
      </c>
      <c r="F307" s="161" t="s">
        <v>2830</v>
      </c>
    </row>
    <row r="308" spans="1:6" ht="15.75" customHeight="1">
      <c r="A308" s="160">
        <v>3309</v>
      </c>
      <c r="B308" s="161" t="s">
        <v>2836</v>
      </c>
      <c r="C308" s="160">
        <v>3</v>
      </c>
      <c r="D308" s="160">
        <v>8</v>
      </c>
      <c r="E308" s="160">
        <v>0</v>
      </c>
      <c r="F308" s="161" t="s">
        <v>2830</v>
      </c>
    </row>
    <row r="309" spans="1:6" ht="15.75" customHeight="1">
      <c r="A309" s="160">
        <v>3330</v>
      </c>
      <c r="B309" s="161" t="s">
        <v>2837</v>
      </c>
      <c r="C309" s="160">
        <v>3</v>
      </c>
      <c r="D309" s="160">
        <v>8</v>
      </c>
      <c r="E309" s="160">
        <v>0</v>
      </c>
      <c r="F309" s="161" t="s">
        <v>2830</v>
      </c>
    </row>
    <row r="310" spans="1:6" ht="15.75" customHeight="1">
      <c r="A310" s="160">
        <v>2704</v>
      </c>
      <c r="B310" s="161" t="s">
        <v>2838</v>
      </c>
      <c r="C310" s="160">
        <v>3</v>
      </c>
      <c r="D310" s="160">
        <v>8</v>
      </c>
      <c r="E310" s="160">
        <v>0</v>
      </c>
      <c r="F310" s="161" t="s">
        <v>2830</v>
      </c>
    </row>
    <row r="311" spans="1:6" ht="15.75" customHeight="1">
      <c r="A311" s="160">
        <v>2910</v>
      </c>
      <c r="B311" s="161" t="s">
        <v>2839</v>
      </c>
      <c r="C311" s="160">
        <v>3</v>
      </c>
      <c r="D311" s="160">
        <v>8</v>
      </c>
      <c r="E311" s="160">
        <v>0</v>
      </c>
      <c r="F311" s="161" t="s">
        <v>2830</v>
      </c>
    </row>
    <row r="312" spans="1:6" ht="15.75" customHeight="1">
      <c r="A312" s="160">
        <v>2911</v>
      </c>
      <c r="B312" s="161" t="s">
        <v>2840</v>
      </c>
      <c r="C312" s="160">
        <v>3</v>
      </c>
      <c r="D312" s="160">
        <v>8</v>
      </c>
      <c r="E312" s="160">
        <v>0</v>
      </c>
      <c r="F312" s="161" t="s">
        <v>2830</v>
      </c>
    </row>
    <row r="313" spans="1:6" ht="15.75" customHeight="1">
      <c r="A313" s="160">
        <v>2912</v>
      </c>
      <c r="B313" s="161" t="s">
        <v>2841</v>
      </c>
      <c r="C313" s="160">
        <v>3</v>
      </c>
      <c r="D313" s="160">
        <v>8</v>
      </c>
      <c r="E313" s="160">
        <v>0</v>
      </c>
      <c r="F313" s="161" t="s">
        <v>2830</v>
      </c>
    </row>
    <row r="314" spans="1:6" ht="15.75" customHeight="1">
      <c r="A314" s="160">
        <v>2913</v>
      </c>
      <c r="B314" s="161" t="s">
        <v>2842</v>
      </c>
      <c r="C314" s="160">
        <v>3</v>
      </c>
      <c r="D314" s="160">
        <v>8</v>
      </c>
      <c r="E314" s="160">
        <v>0</v>
      </c>
      <c r="F314" s="161" t="s">
        <v>2830</v>
      </c>
    </row>
    <row r="315" spans="1:6" ht="15.75" customHeight="1">
      <c r="A315" s="160">
        <v>2914</v>
      </c>
      <c r="B315" s="161" t="s">
        <v>2843</v>
      </c>
      <c r="C315" s="160">
        <v>3</v>
      </c>
      <c r="D315" s="160">
        <v>8</v>
      </c>
      <c r="E315" s="160">
        <v>0</v>
      </c>
      <c r="F315" s="161" t="s">
        <v>2830</v>
      </c>
    </row>
    <row r="316" spans="1:6" ht="15.75" customHeight="1">
      <c r="A316" s="160">
        <v>2915</v>
      </c>
      <c r="B316" s="161" t="s">
        <v>2844</v>
      </c>
      <c r="C316" s="160">
        <v>3</v>
      </c>
      <c r="D316" s="160">
        <v>8</v>
      </c>
      <c r="E316" s="160">
        <v>0</v>
      </c>
      <c r="F316" s="161" t="s">
        <v>2830</v>
      </c>
    </row>
    <row r="317" spans="1:6" ht="15.75" customHeight="1">
      <c r="A317" s="160">
        <v>2916</v>
      </c>
      <c r="B317" s="161" t="s">
        <v>2845</v>
      </c>
      <c r="C317" s="160">
        <v>3</v>
      </c>
      <c r="D317" s="160">
        <v>8</v>
      </c>
      <c r="E317" s="160">
        <v>0</v>
      </c>
      <c r="F317" s="161" t="s">
        <v>2830</v>
      </c>
    </row>
    <row r="318" spans="1:6" ht="15.75" customHeight="1">
      <c r="A318" s="160">
        <v>2917</v>
      </c>
      <c r="B318" s="161" t="s">
        <v>2846</v>
      </c>
      <c r="C318" s="160">
        <v>3</v>
      </c>
      <c r="D318" s="160">
        <v>8</v>
      </c>
      <c r="E318" s="160">
        <v>0</v>
      </c>
      <c r="F318" s="161" t="s">
        <v>2830</v>
      </c>
    </row>
    <row r="319" spans="1:6" ht="15.75" customHeight="1">
      <c r="A319" s="160">
        <v>2926</v>
      </c>
      <c r="B319" s="161" t="s">
        <v>2847</v>
      </c>
      <c r="C319" s="160">
        <v>3</v>
      </c>
      <c r="D319" s="160">
        <v>8</v>
      </c>
      <c r="E319" s="160">
        <v>0</v>
      </c>
      <c r="F319" s="161" t="s">
        <v>2830</v>
      </c>
    </row>
    <row r="320" spans="1:6" ht="15.75" customHeight="1">
      <c r="A320" s="160">
        <v>2933</v>
      </c>
      <c r="B320" s="161" t="s">
        <v>2848</v>
      </c>
      <c r="C320" s="160">
        <v>3</v>
      </c>
      <c r="D320" s="160">
        <v>8</v>
      </c>
      <c r="E320" s="160">
        <v>0</v>
      </c>
      <c r="F320" s="161" t="s">
        <v>2830</v>
      </c>
    </row>
    <row r="321" spans="1:6" ht="15.75" customHeight="1">
      <c r="A321" s="160">
        <v>2934</v>
      </c>
      <c r="B321" s="161" t="s">
        <v>2849</v>
      </c>
      <c r="C321" s="160">
        <v>3</v>
      </c>
      <c r="D321" s="160">
        <v>8</v>
      </c>
      <c r="E321" s="160">
        <v>0</v>
      </c>
      <c r="F321" s="161" t="s">
        <v>2830</v>
      </c>
    </row>
    <row r="322" spans="1:6" ht="15.75" customHeight="1">
      <c r="A322" s="160">
        <v>2935</v>
      </c>
      <c r="B322" s="161" t="s">
        <v>2850</v>
      </c>
      <c r="C322" s="160">
        <v>3</v>
      </c>
      <c r="D322" s="160">
        <v>8</v>
      </c>
      <c r="E322" s="160">
        <v>0</v>
      </c>
      <c r="F322" s="161" t="s">
        <v>2830</v>
      </c>
    </row>
    <row r="323" spans="1:6" ht="15.75" customHeight="1">
      <c r="A323" s="160">
        <v>2936</v>
      </c>
      <c r="B323" s="161" t="s">
        <v>2851</v>
      </c>
      <c r="C323" s="160">
        <v>3</v>
      </c>
      <c r="D323" s="160">
        <v>8</v>
      </c>
      <c r="E323" s="160">
        <v>0</v>
      </c>
      <c r="F323" s="161" t="s">
        <v>2830</v>
      </c>
    </row>
    <row r="324" spans="1:6" ht="15.75" customHeight="1">
      <c r="A324" s="160">
        <v>2989</v>
      </c>
      <c r="B324" s="161" t="s">
        <v>2852</v>
      </c>
      <c r="C324" s="160">
        <v>3</v>
      </c>
      <c r="D324" s="160">
        <v>8</v>
      </c>
      <c r="E324" s="160">
        <v>0</v>
      </c>
      <c r="F324" s="161" t="s">
        <v>2830</v>
      </c>
    </row>
    <row r="325" spans="1:6" ht="15.75" customHeight="1">
      <c r="A325" s="160">
        <v>3000</v>
      </c>
      <c r="B325" s="161" t="s">
        <v>2853</v>
      </c>
      <c r="C325" s="160">
        <v>3</v>
      </c>
      <c r="D325" s="160">
        <v>8</v>
      </c>
      <c r="E325" s="160">
        <v>0</v>
      </c>
      <c r="F325" s="161" t="s">
        <v>2830</v>
      </c>
    </row>
    <row r="326" spans="1:6" ht="15.75" customHeight="1">
      <c r="A326" s="160">
        <v>3013</v>
      </c>
      <c r="B326" s="161" t="s">
        <v>2854</v>
      </c>
      <c r="C326" s="160">
        <v>3</v>
      </c>
      <c r="D326" s="160">
        <v>8</v>
      </c>
      <c r="E326" s="160">
        <v>0</v>
      </c>
      <c r="F326" s="161" t="s">
        <v>2830</v>
      </c>
    </row>
    <row r="327" spans="1:6" ht="15.75" customHeight="1">
      <c r="A327" s="160">
        <v>3016</v>
      </c>
      <c r="B327" s="161" t="s">
        <v>2855</v>
      </c>
      <c r="C327" s="160">
        <v>3</v>
      </c>
      <c r="D327" s="160">
        <v>8</v>
      </c>
      <c r="E327" s="160">
        <v>0</v>
      </c>
      <c r="F327" s="161" t="s">
        <v>2830</v>
      </c>
    </row>
    <row r="328" spans="1:6" ht="15.75" customHeight="1">
      <c r="A328" s="160">
        <v>3075</v>
      </c>
      <c r="B328" s="161" t="s">
        <v>2856</v>
      </c>
      <c r="C328" s="160">
        <v>3</v>
      </c>
      <c r="D328" s="160">
        <v>8</v>
      </c>
      <c r="E328" s="160">
        <v>0</v>
      </c>
      <c r="F328" s="161" t="s">
        <v>2830</v>
      </c>
    </row>
    <row r="329" spans="1:6" ht="15.75" customHeight="1">
      <c r="A329" s="160">
        <v>3144</v>
      </c>
      <c r="B329" s="161" t="s">
        <v>2857</v>
      </c>
      <c r="C329" s="160">
        <v>3</v>
      </c>
      <c r="D329" s="160">
        <v>8</v>
      </c>
      <c r="E329" s="160">
        <v>0</v>
      </c>
      <c r="F329" s="161" t="s">
        <v>2830</v>
      </c>
    </row>
    <row r="330" spans="1:6" ht="15.75" customHeight="1">
      <c r="A330" s="160">
        <v>3201</v>
      </c>
      <c r="B330" s="161" t="s">
        <v>2858</v>
      </c>
      <c r="C330" s="160">
        <v>3</v>
      </c>
      <c r="D330" s="160">
        <v>8</v>
      </c>
      <c r="E330" s="160">
        <v>0</v>
      </c>
      <c r="F330" s="161" t="s">
        <v>2830</v>
      </c>
    </row>
    <row r="331" spans="1:6" ht="15.75" customHeight="1">
      <c r="A331" s="160">
        <v>3275</v>
      </c>
      <c r="B331" s="161" t="s">
        <v>2859</v>
      </c>
      <c r="C331" s="160">
        <v>3</v>
      </c>
      <c r="D331" s="160">
        <v>8</v>
      </c>
      <c r="E331" s="160">
        <v>0</v>
      </c>
      <c r="F331" s="161" t="s">
        <v>2830</v>
      </c>
    </row>
    <row r="332" spans="1:6" ht="15.75" customHeight="1">
      <c r="A332" s="160">
        <v>3278</v>
      </c>
      <c r="B332" s="161" t="s">
        <v>2860</v>
      </c>
      <c r="C332" s="160">
        <v>3</v>
      </c>
      <c r="D332" s="160">
        <v>8</v>
      </c>
      <c r="E332" s="160">
        <v>0</v>
      </c>
      <c r="F332" s="161" t="s">
        <v>2830</v>
      </c>
    </row>
    <row r="333" spans="1:6" ht="15.75" customHeight="1">
      <c r="A333" s="160">
        <v>3306</v>
      </c>
      <c r="B333" s="161" t="s">
        <v>2861</v>
      </c>
      <c r="C333" s="160">
        <v>3</v>
      </c>
      <c r="D333" s="160">
        <v>8</v>
      </c>
      <c r="E333" s="160">
        <v>0</v>
      </c>
      <c r="F333" s="161" t="s">
        <v>2830</v>
      </c>
    </row>
    <row r="334" spans="1:6" ht="15.75" customHeight="1">
      <c r="A334" s="160">
        <v>3319</v>
      </c>
      <c r="B334" s="161" t="s">
        <v>2862</v>
      </c>
      <c r="C334" s="160">
        <v>3</v>
      </c>
      <c r="D334" s="160">
        <v>8</v>
      </c>
      <c r="E334" s="160">
        <v>0</v>
      </c>
      <c r="F334" s="161" t="s">
        <v>2830</v>
      </c>
    </row>
    <row r="335" spans="1:6" ht="15.75" customHeight="1">
      <c r="A335" s="160">
        <v>3364</v>
      </c>
      <c r="B335" s="161" t="s">
        <v>2863</v>
      </c>
      <c r="C335" s="160">
        <v>3</v>
      </c>
      <c r="D335" s="160">
        <v>8</v>
      </c>
      <c r="E335" s="160">
        <v>0</v>
      </c>
      <c r="F335" s="161" t="s">
        <v>2830</v>
      </c>
    </row>
    <row r="336" spans="1:6" ht="15.75" customHeight="1">
      <c r="A336" s="160">
        <v>4061</v>
      </c>
      <c r="B336" s="161" t="s">
        <v>2864</v>
      </c>
      <c r="C336" s="160">
        <v>3</v>
      </c>
      <c r="D336" s="160">
        <v>8</v>
      </c>
      <c r="E336" s="160">
        <v>0</v>
      </c>
      <c r="F336" s="161" t="s">
        <v>2830</v>
      </c>
    </row>
    <row r="337" spans="1:6" ht="15.75" customHeight="1">
      <c r="A337" s="160">
        <v>4064</v>
      </c>
      <c r="B337" s="161" t="s">
        <v>2865</v>
      </c>
      <c r="C337" s="160">
        <v>3</v>
      </c>
      <c r="D337" s="160">
        <v>8</v>
      </c>
      <c r="E337" s="160">
        <v>0</v>
      </c>
      <c r="F337" s="161" t="s">
        <v>2830</v>
      </c>
    </row>
    <row r="338" spans="1:6" ht="15.75" customHeight="1">
      <c r="A338" s="160">
        <v>3369</v>
      </c>
      <c r="B338" s="161" t="s">
        <v>2866</v>
      </c>
      <c r="C338" s="160">
        <v>3</v>
      </c>
      <c r="D338" s="160">
        <v>8</v>
      </c>
      <c r="E338" s="160">
        <v>0</v>
      </c>
      <c r="F338" s="161" t="s">
        <v>2830</v>
      </c>
    </row>
    <row r="339" spans="1:6" ht="15.75" customHeight="1">
      <c r="A339" s="160">
        <v>4048</v>
      </c>
      <c r="B339" s="161" t="s">
        <v>2867</v>
      </c>
      <c r="C339" s="160">
        <v>3</v>
      </c>
      <c r="D339" s="160">
        <v>8</v>
      </c>
      <c r="E339" s="160">
        <v>0</v>
      </c>
      <c r="F339" s="161" t="s">
        <v>2830</v>
      </c>
    </row>
    <row r="340" spans="1:6" ht="15.75" customHeight="1">
      <c r="A340" s="160">
        <v>4055</v>
      </c>
      <c r="B340" s="161" t="s">
        <v>2868</v>
      </c>
      <c r="C340" s="160">
        <v>3</v>
      </c>
      <c r="D340" s="160">
        <v>8</v>
      </c>
      <c r="E340" s="160">
        <v>0</v>
      </c>
      <c r="F340" s="161" t="s">
        <v>2830</v>
      </c>
    </row>
    <row r="341" spans="1:6" ht="15.75" customHeight="1">
      <c r="A341" s="160">
        <v>3978</v>
      </c>
      <c r="B341" s="161" t="s">
        <v>2869</v>
      </c>
      <c r="C341" s="160">
        <v>3</v>
      </c>
      <c r="D341" s="160">
        <v>8</v>
      </c>
      <c r="E341" s="160">
        <v>0</v>
      </c>
      <c r="F341" s="161" t="s">
        <v>2830</v>
      </c>
    </row>
    <row r="342" spans="1:6" ht="15.75" customHeight="1">
      <c r="A342" s="160">
        <v>4163</v>
      </c>
      <c r="B342" s="161" t="s">
        <v>2870</v>
      </c>
      <c r="C342" s="160">
        <v>3</v>
      </c>
      <c r="D342" s="160">
        <v>8</v>
      </c>
      <c r="E342" s="160">
        <v>0</v>
      </c>
      <c r="F342" s="161" t="s">
        <v>2830</v>
      </c>
    </row>
    <row r="343" spans="1:6" ht="15.75" customHeight="1">
      <c r="A343" s="160">
        <v>4030</v>
      </c>
      <c r="B343" s="161" t="s">
        <v>2871</v>
      </c>
      <c r="C343" s="160">
        <v>3</v>
      </c>
      <c r="D343" s="160">
        <v>8</v>
      </c>
      <c r="E343" s="160">
        <v>0</v>
      </c>
      <c r="F343" s="161" t="s">
        <v>2830</v>
      </c>
    </row>
    <row r="344" spans="1:6" ht="15.75" customHeight="1">
      <c r="A344" s="160">
        <v>4031</v>
      </c>
      <c r="B344" s="161" t="s">
        <v>2872</v>
      </c>
      <c r="C344" s="160">
        <v>3</v>
      </c>
      <c r="D344" s="160">
        <v>8</v>
      </c>
      <c r="E344" s="160">
        <v>0</v>
      </c>
      <c r="F344" s="161" t="s">
        <v>2830</v>
      </c>
    </row>
    <row r="345" spans="1:6" ht="15.75" customHeight="1">
      <c r="A345" s="160">
        <v>4032</v>
      </c>
      <c r="B345" s="161" t="s">
        <v>2873</v>
      </c>
      <c r="C345" s="160">
        <v>3</v>
      </c>
      <c r="D345" s="160">
        <v>8</v>
      </c>
      <c r="E345" s="160">
        <v>0</v>
      </c>
      <c r="F345" s="161" t="s">
        <v>2830</v>
      </c>
    </row>
    <row r="346" spans="1:6" ht="15.75" customHeight="1">
      <c r="A346" s="160">
        <v>4018</v>
      </c>
      <c r="B346" s="161" t="s">
        <v>2874</v>
      </c>
      <c r="C346" s="160">
        <v>3</v>
      </c>
      <c r="D346" s="160">
        <v>8</v>
      </c>
      <c r="E346" s="160">
        <v>0</v>
      </c>
      <c r="F346" s="161" t="s">
        <v>2830</v>
      </c>
    </row>
    <row r="347" spans="1:6" ht="15.75" customHeight="1">
      <c r="A347" s="160">
        <v>4006</v>
      </c>
      <c r="B347" s="161" t="s">
        <v>2875</v>
      </c>
      <c r="C347" s="160">
        <v>3</v>
      </c>
      <c r="D347" s="160">
        <v>8</v>
      </c>
      <c r="E347" s="160">
        <v>0</v>
      </c>
      <c r="F347" s="161" t="s">
        <v>2830</v>
      </c>
    </row>
    <row r="348" spans="1:6" ht="15.75" customHeight="1">
      <c r="A348" s="160">
        <v>4007</v>
      </c>
      <c r="B348" s="161" t="s">
        <v>2876</v>
      </c>
      <c r="C348" s="160">
        <v>3</v>
      </c>
      <c r="D348" s="160">
        <v>8</v>
      </c>
      <c r="E348" s="160">
        <v>0</v>
      </c>
      <c r="F348" s="161" t="s">
        <v>2830</v>
      </c>
    </row>
    <row r="349" spans="1:6" ht="15.75" customHeight="1">
      <c r="A349" s="160">
        <v>4165</v>
      </c>
      <c r="B349" s="161" t="s">
        <v>2877</v>
      </c>
      <c r="C349" s="160">
        <v>3</v>
      </c>
      <c r="D349" s="160">
        <v>8</v>
      </c>
      <c r="E349" s="160">
        <v>0</v>
      </c>
      <c r="F349" s="161" t="s">
        <v>2830</v>
      </c>
    </row>
    <row r="350" spans="1:6" ht="15.75" customHeight="1">
      <c r="A350" s="160">
        <v>4166</v>
      </c>
      <c r="B350" s="161" t="s">
        <v>2878</v>
      </c>
      <c r="C350" s="160">
        <v>3</v>
      </c>
      <c r="D350" s="160">
        <v>8</v>
      </c>
      <c r="E350" s="160">
        <v>0</v>
      </c>
      <c r="F350" s="161" t="s">
        <v>2830</v>
      </c>
    </row>
    <row r="351" spans="1:6" ht="15.75" customHeight="1">
      <c r="A351" s="160">
        <v>4167</v>
      </c>
      <c r="B351" s="161" t="s">
        <v>2879</v>
      </c>
      <c r="C351" s="160">
        <v>3</v>
      </c>
      <c r="D351" s="160">
        <v>8</v>
      </c>
      <c r="E351" s="160">
        <v>0</v>
      </c>
      <c r="F351" s="161" t="s">
        <v>2830</v>
      </c>
    </row>
    <row r="352" spans="1:6" ht="15.75" customHeight="1">
      <c r="A352" s="160">
        <v>4197</v>
      </c>
      <c r="B352" s="161" t="s">
        <v>2880</v>
      </c>
      <c r="C352" s="160">
        <v>3</v>
      </c>
      <c r="D352" s="160">
        <v>8</v>
      </c>
      <c r="E352" s="160">
        <v>0</v>
      </c>
      <c r="F352" s="161" t="s">
        <v>2830</v>
      </c>
    </row>
    <row r="353" spans="1:6" ht="15.75" customHeight="1">
      <c r="A353" s="160">
        <v>4198</v>
      </c>
      <c r="B353" s="161" t="s">
        <v>2881</v>
      </c>
      <c r="C353" s="160">
        <v>3</v>
      </c>
      <c r="D353" s="160">
        <v>8</v>
      </c>
      <c r="E353" s="160">
        <v>0</v>
      </c>
      <c r="F353" s="161" t="s">
        <v>2830</v>
      </c>
    </row>
    <row r="354" spans="1:6" ht="15.75" customHeight="1">
      <c r="A354" s="160">
        <v>4203</v>
      </c>
      <c r="B354" s="161" t="s">
        <v>2882</v>
      </c>
      <c r="C354" s="160">
        <v>3</v>
      </c>
      <c r="D354" s="160">
        <v>8</v>
      </c>
      <c r="E354" s="160">
        <v>0</v>
      </c>
      <c r="F354" s="161" t="s">
        <v>2830</v>
      </c>
    </row>
    <row r="355" spans="1:6" ht="15.75" customHeight="1">
      <c r="A355" s="160">
        <v>4208</v>
      </c>
      <c r="B355" s="161" t="s">
        <v>2883</v>
      </c>
      <c r="C355" s="160">
        <v>3</v>
      </c>
      <c r="D355" s="160">
        <v>8</v>
      </c>
      <c r="E355" s="160">
        <v>0</v>
      </c>
      <c r="F355" s="161" t="s">
        <v>2830</v>
      </c>
    </row>
    <row r="356" spans="1:6" ht="15.75" customHeight="1">
      <c r="A356" s="160">
        <v>4209</v>
      </c>
      <c r="B356" s="161" t="s">
        <v>2884</v>
      </c>
      <c r="C356" s="160">
        <v>3</v>
      </c>
      <c r="D356" s="160">
        <v>8</v>
      </c>
      <c r="E356" s="160">
        <v>0</v>
      </c>
      <c r="F356" s="161" t="s">
        <v>2830</v>
      </c>
    </row>
    <row r="357" spans="1:6" ht="15.75" customHeight="1">
      <c r="A357" s="160">
        <v>4210</v>
      </c>
      <c r="B357" s="161" t="s">
        <v>2885</v>
      </c>
      <c r="C357" s="160">
        <v>3</v>
      </c>
      <c r="D357" s="160">
        <v>8</v>
      </c>
      <c r="E357" s="160">
        <v>0</v>
      </c>
      <c r="F357" s="161" t="s">
        <v>2830</v>
      </c>
    </row>
    <row r="358" spans="1:6" ht="15.75" customHeight="1">
      <c r="A358" s="160">
        <v>1545</v>
      </c>
      <c r="B358" s="161" t="s">
        <v>2886</v>
      </c>
      <c r="C358" s="160">
        <v>3</v>
      </c>
      <c r="D358" s="160">
        <v>5</v>
      </c>
      <c r="E358" s="160">
        <v>0</v>
      </c>
      <c r="F358" s="161" t="s">
        <v>2887</v>
      </c>
    </row>
    <row r="359" spans="1:6" ht="15.75" customHeight="1">
      <c r="A359" s="160">
        <v>2941</v>
      </c>
      <c r="B359" s="161" t="s">
        <v>2888</v>
      </c>
      <c r="C359" s="160">
        <v>3</v>
      </c>
      <c r="D359" s="160">
        <v>5</v>
      </c>
      <c r="E359" s="160">
        <v>0</v>
      </c>
      <c r="F359" s="161" t="s">
        <v>2887</v>
      </c>
    </row>
    <row r="360" spans="1:6" ht="15.75" customHeight="1">
      <c r="A360" s="160">
        <v>2942</v>
      </c>
      <c r="B360" s="161" t="s">
        <v>2889</v>
      </c>
      <c r="C360" s="160">
        <v>3</v>
      </c>
      <c r="D360" s="160">
        <v>5</v>
      </c>
      <c r="E360" s="160">
        <v>0</v>
      </c>
      <c r="F360" s="161" t="s">
        <v>2887</v>
      </c>
    </row>
    <row r="361" spans="1:6" ht="15.75" customHeight="1">
      <c r="A361" s="160">
        <v>3412</v>
      </c>
      <c r="B361" s="164" t="s">
        <v>2890</v>
      </c>
      <c r="C361" s="160">
        <v>3</v>
      </c>
      <c r="D361" s="160">
        <v>5</v>
      </c>
      <c r="E361" s="160">
        <v>0</v>
      </c>
      <c r="F361" s="161" t="s">
        <v>2887</v>
      </c>
    </row>
    <row r="362" spans="1:6" ht="15.75" customHeight="1">
      <c r="A362" s="160">
        <v>3442</v>
      </c>
      <c r="B362" s="164" t="s">
        <v>2891</v>
      </c>
      <c r="C362" s="160">
        <v>3</v>
      </c>
      <c r="D362" s="160">
        <v>5</v>
      </c>
      <c r="E362" s="160">
        <v>0</v>
      </c>
      <c r="F362" s="161" t="s">
        <v>2887</v>
      </c>
    </row>
    <row r="363" spans="1:6" ht="15.75" customHeight="1">
      <c r="A363" s="160">
        <v>3443</v>
      </c>
      <c r="B363" s="164" t="s">
        <v>2892</v>
      </c>
      <c r="C363" s="160">
        <v>3</v>
      </c>
      <c r="D363" s="160">
        <v>5</v>
      </c>
      <c r="E363" s="160">
        <v>0</v>
      </c>
      <c r="F363" s="161" t="s">
        <v>2887</v>
      </c>
    </row>
    <row r="364" spans="1:6" ht="15.75" customHeight="1">
      <c r="A364" s="160">
        <v>3415</v>
      </c>
      <c r="B364" s="161" t="s">
        <v>2893</v>
      </c>
      <c r="C364" s="160">
        <v>3</v>
      </c>
      <c r="D364" s="160">
        <v>5</v>
      </c>
      <c r="E364" s="160">
        <v>0</v>
      </c>
      <c r="F364" s="161" t="s">
        <v>2887</v>
      </c>
    </row>
    <row r="365" spans="1:6" ht="15.75" customHeight="1">
      <c r="A365" s="160">
        <v>3446</v>
      </c>
      <c r="B365" s="164" t="s">
        <v>2894</v>
      </c>
      <c r="C365" s="160">
        <v>3</v>
      </c>
      <c r="D365" s="160">
        <v>5</v>
      </c>
      <c r="E365" s="160">
        <v>0</v>
      </c>
      <c r="F365" s="161" t="s">
        <v>2887</v>
      </c>
    </row>
    <row r="366" spans="1:6" ht="15.75" customHeight="1">
      <c r="A366" s="160">
        <v>3447</v>
      </c>
      <c r="B366" s="164" t="s">
        <v>2895</v>
      </c>
      <c r="C366" s="160">
        <v>3</v>
      </c>
      <c r="D366" s="160">
        <v>5</v>
      </c>
      <c r="E366" s="160">
        <v>0</v>
      </c>
      <c r="F366" s="161" t="s">
        <v>2887</v>
      </c>
    </row>
    <row r="367" spans="1:6" ht="15.75" customHeight="1">
      <c r="A367" s="160">
        <v>3448</v>
      </c>
      <c r="B367" s="164" t="s">
        <v>2896</v>
      </c>
      <c r="C367" s="160">
        <v>3</v>
      </c>
      <c r="D367" s="160">
        <v>5</v>
      </c>
      <c r="E367" s="160">
        <v>0</v>
      </c>
      <c r="F367" s="161" t="s">
        <v>2887</v>
      </c>
    </row>
    <row r="368" spans="1:6" ht="15.75" customHeight="1">
      <c r="A368" s="160">
        <v>3449</v>
      </c>
      <c r="B368" s="164" t="s">
        <v>2897</v>
      </c>
      <c r="C368" s="160">
        <v>3</v>
      </c>
      <c r="D368" s="160">
        <v>5</v>
      </c>
      <c r="E368" s="160">
        <v>0</v>
      </c>
      <c r="F368" s="161" t="s">
        <v>2887</v>
      </c>
    </row>
    <row r="369" spans="1:6" ht="15.75" customHeight="1">
      <c r="A369" s="160">
        <v>3427</v>
      </c>
      <c r="B369" s="161" t="s">
        <v>2898</v>
      </c>
      <c r="C369" s="160">
        <v>3</v>
      </c>
      <c r="D369" s="160">
        <v>5</v>
      </c>
      <c r="E369" s="160">
        <v>0</v>
      </c>
      <c r="F369" s="161" t="s">
        <v>2887</v>
      </c>
    </row>
    <row r="370" spans="1:6" ht="15.75" customHeight="1">
      <c r="A370" s="160">
        <v>3480</v>
      </c>
      <c r="B370" s="164" t="s">
        <v>2899</v>
      </c>
      <c r="C370" s="160">
        <v>3</v>
      </c>
      <c r="D370" s="160">
        <v>5</v>
      </c>
      <c r="E370" s="160">
        <v>0</v>
      </c>
      <c r="F370" s="161" t="s">
        <v>2887</v>
      </c>
    </row>
    <row r="371" spans="1:6" ht="15.75" customHeight="1">
      <c r="A371" s="160">
        <v>3428</v>
      </c>
      <c r="B371" s="161" t="s">
        <v>2900</v>
      </c>
      <c r="C371" s="160">
        <v>3</v>
      </c>
      <c r="D371" s="160">
        <v>5</v>
      </c>
      <c r="E371" s="160">
        <v>0</v>
      </c>
      <c r="F371" s="161" t="s">
        <v>2887</v>
      </c>
    </row>
    <row r="372" spans="1:6" ht="15.75" customHeight="1">
      <c r="A372" s="160">
        <v>3482</v>
      </c>
      <c r="B372" s="164" t="s">
        <v>2901</v>
      </c>
      <c r="C372" s="160">
        <v>3</v>
      </c>
      <c r="D372" s="160">
        <v>5</v>
      </c>
      <c r="E372" s="160">
        <v>0</v>
      </c>
      <c r="F372" s="161" t="s">
        <v>2887</v>
      </c>
    </row>
    <row r="373" spans="1:6" ht="15.75" customHeight="1">
      <c r="A373" s="160">
        <v>3429</v>
      </c>
      <c r="B373" s="164" t="s">
        <v>2902</v>
      </c>
      <c r="C373" s="160">
        <v>3</v>
      </c>
      <c r="D373" s="160">
        <v>5</v>
      </c>
      <c r="E373" s="160">
        <v>0</v>
      </c>
      <c r="F373" s="161" t="s">
        <v>2887</v>
      </c>
    </row>
    <row r="374" spans="1:6" ht="15.75" customHeight="1">
      <c r="A374" s="160">
        <v>3483</v>
      </c>
      <c r="B374" s="164" t="s">
        <v>2735</v>
      </c>
      <c r="C374" s="160">
        <v>3</v>
      </c>
      <c r="D374" s="160">
        <v>5</v>
      </c>
      <c r="E374" s="160">
        <v>0</v>
      </c>
      <c r="F374" s="161" t="s">
        <v>2887</v>
      </c>
    </row>
    <row r="375" spans="1:6" ht="15.75" customHeight="1">
      <c r="A375" s="160">
        <v>3484</v>
      </c>
      <c r="B375" s="164" t="s">
        <v>2903</v>
      </c>
      <c r="C375" s="160">
        <v>3</v>
      </c>
      <c r="D375" s="160">
        <v>5</v>
      </c>
      <c r="E375" s="160">
        <v>0</v>
      </c>
      <c r="F375" s="161" t="s">
        <v>2887</v>
      </c>
    </row>
    <row r="376" spans="1:6" ht="15.75" customHeight="1">
      <c r="A376" s="160">
        <v>3431</v>
      </c>
      <c r="B376" s="161" t="s">
        <v>2904</v>
      </c>
      <c r="C376" s="160">
        <v>3</v>
      </c>
      <c r="D376" s="160">
        <v>5</v>
      </c>
      <c r="E376" s="160">
        <v>0</v>
      </c>
      <c r="F376" s="161" t="s">
        <v>2887</v>
      </c>
    </row>
    <row r="377" spans="1:6" ht="15.75" customHeight="1">
      <c r="A377" s="160">
        <v>3486</v>
      </c>
      <c r="B377" s="164" t="s">
        <v>2905</v>
      </c>
      <c r="C377" s="160">
        <v>3</v>
      </c>
      <c r="D377" s="160">
        <v>5</v>
      </c>
      <c r="E377" s="160">
        <v>0</v>
      </c>
      <c r="F377" s="161" t="s">
        <v>2887</v>
      </c>
    </row>
    <row r="378" spans="1:6" ht="15.75" customHeight="1">
      <c r="A378" s="160">
        <v>3487</v>
      </c>
      <c r="B378" s="164" t="s">
        <v>2906</v>
      </c>
      <c r="C378" s="160">
        <v>3</v>
      </c>
      <c r="D378" s="160">
        <v>5</v>
      </c>
      <c r="E378" s="160">
        <v>0</v>
      </c>
      <c r="F378" s="161" t="s">
        <v>2887</v>
      </c>
    </row>
    <row r="379" spans="1:6" ht="15.75" customHeight="1">
      <c r="A379" s="160">
        <v>3488</v>
      </c>
      <c r="B379" s="164" t="s">
        <v>2907</v>
      </c>
      <c r="C379" s="160">
        <v>3</v>
      </c>
      <c r="D379" s="160">
        <v>5</v>
      </c>
      <c r="E379" s="160">
        <v>0</v>
      </c>
      <c r="F379" s="161" t="s">
        <v>2887</v>
      </c>
    </row>
    <row r="380" spans="1:6" ht="15.75" customHeight="1">
      <c r="A380" s="160">
        <v>3432</v>
      </c>
      <c r="B380" s="161" t="s">
        <v>2908</v>
      </c>
      <c r="C380" s="160">
        <v>3</v>
      </c>
      <c r="D380" s="160">
        <v>5</v>
      </c>
      <c r="E380" s="160">
        <v>0</v>
      </c>
      <c r="F380" s="161" t="s">
        <v>2887</v>
      </c>
    </row>
    <row r="381" spans="1:6" ht="15.75" customHeight="1">
      <c r="A381" s="160">
        <v>3489</v>
      </c>
      <c r="B381" s="164" t="s">
        <v>2909</v>
      </c>
      <c r="C381" s="160">
        <v>3</v>
      </c>
      <c r="D381" s="160">
        <v>5</v>
      </c>
      <c r="E381" s="160">
        <v>0</v>
      </c>
      <c r="F381" s="161" t="s">
        <v>2887</v>
      </c>
    </row>
    <row r="382" spans="1:6" ht="15.75" customHeight="1">
      <c r="A382" s="160">
        <v>3490</v>
      </c>
      <c r="B382" s="164" t="s">
        <v>2910</v>
      </c>
      <c r="C382" s="160">
        <v>3</v>
      </c>
      <c r="D382" s="160">
        <v>5</v>
      </c>
      <c r="E382" s="160">
        <v>0</v>
      </c>
      <c r="F382" s="161" t="s">
        <v>2887</v>
      </c>
    </row>
    <row r="383" spans="1:6" ht="15.75" customHeight="1">
      <c r="A383" s="160">
        <v>3491</v>
      </c>
      <c r="B383" s="164" t="s">
        <v>2911</v>
      </c>
      <c r="C383" s="160">
        <v>3</v>
      </c>
      <c r="D383" s="160">
        <v>5</v>
      </c>
      <c r="E383" s="160">
        <v>0</v>
      </c>
      <c r="F383" s="161" t="s">
        <v>2887</v>
      </c>
    </row>
    <row r="384" spans="1:6" ht="15.75" customHeight="1">
      <c r="A384" s="160">
        <v>3433</v>
      </c>
      <c r="B384" s="161" t="s">
        <v>2912</v>
      </c>
      <c r="C384" s="160">
        <v>3</v>
      </c>
      <c r="D384" s="160">
        <v>5</v>
      </c>
      <c r="E384" s="160">
        <v>0</v>
      </c>
      <c r="F384" s="161" t="s">
        <v>2887</v>
      </c>
    </row>
    <row r="385" spans="1:6" ht="15.75" customHeight="1">
      <c r="A385" s="160">
        <v>3492</v>
      </c>
      <c r="B385" s="164" t="s">
        <v>2913</v>
      </c>
      <c r="C385" s="160">
        <v>3</v>
      </c>
      <c r="D385" s="160">
        <v>5</v>
      </c>
      <c r="E385" s="160">
        <v>0</v>
      </c>
      <c r="F385" s="161" t="s">
        <v>2887</v>
      </c>
    </row>
    <row r="386" spans="1:6" ht="15.75" customHeight="1">
      <c r="A386" s="160">
        <v>3493</v>
      </c>
      <c r="B386" s="164" t="s">
        <v>2914</v>
      </c>
      <c r="C386" s="160">
        <v>3</v>
      </c>
      <c r="D386" s="160">
        <v>5</v>
      </c>
      <c r="E386" s="160">
        <v>0</v>
      </c>
      <c r="F386" s="161" t="s">
        <v>2887</v>
      </c>
    </row>
    <row r="387" spans="1:6" ht="15.75" customHeight="1">
      <c r="A387" s="160">
        <v>3494</v>
      </c>
      <c r="B387" s="164" t="s">
        <v>2915</v>
      </c>
      <c r="C387" s="160">
        <v>3</v>
      </c>
      <c r="D387" s="160">
        <v>5</v>
      </c>
      <c r="E387" s="160">
        <v>0</v>
      </c>
      <c r="F387" s="161" t="s">
        <v>2887</v>
      </c>
    </row>
    <row r="388" spans="1:6" ht="15.75" customHeight="1">
      <c r="A388" s="160">
        <v>3495</v>
      </c>
      <c r="B388" s="164" t="s">
        <v>2916</v>
      </c>
      <c r="C388" s="160">
        <v>3</v>
      </c>
      <c r="D388" s="160">
        <v>5</v>
      </c>
      <c r="E388" s="160">
        <v>0</v>
      </c>
      <c r="F388" s="161" t="s">
        <v>2887</v>
      </c>
    </row>
    <row r="389" spans="1:6" ht="15.75" customHeight="1">
      <c r="A389" s="160">
        <v>3496</v>
      </c>
      <c r="B389" s="164" t="s">
        <v>2917</v>
      </c>
      <c r="C389" s="160">
        <v>3</v>
      </c>
      <c r="D389" s="160">
        <v>5</v>
      </c>
      <c r="E389" s="160">
        <v>0</v>
      </c>
      <c r="F389" s="161" t="s">
        <v>2887</v>
      </c>
    </row>
    <row r="390" spans="1:6" ht="15.75" customHeight="1">
      <c r="A390" s="160">
        <v>4001</v>
      </c>
      <c r="B390" s="161" t="s">
        <v>2918</v>
      </c>
      <c r="C390" s="160">
        <v>3</v>
      </c>
      <c r="D390" s="160">
        <v>5</v>
      </c>
      <c r="E390" s="160">
        <v>0</v>
      </c>
      <c r="F390" s="161" t="s">
        <v>2887</v>
      </c>
    </row>
    <row r="391" spans="1:6" ht="15.75" customHeight="1">
      <c r="A391" s="160">
        <v>4067</v>
      </c>
      <c r="B391" s="161" t="s">
        <v>2919</v>
      </c>
      <c r="C391" s="160">
        <v>4</v>
      </c>
      <c r="D391" s="160">
        <v>7</v>
      </c>
      <c r="E391" s="160">
        <v>1</v>
      </c>
      <c r="F391" s="161" t="s">
        <v>2920</v>
      </c>
    </row>
    <row r="392" spans="1:6" ht="15.75" customHeight="1">
      <c r="A392" s="160">
        <v>2443</v>
      </c>
      <c r="B392" s="161" t="s">
        <v>2921</v>
      </c>
      <c r="C392" s="160">
        <v>4</v>
      </c>
      <c r="D392" s="160">
        <v>7</v>
      </c>
      <c r="E392" s="160">
        <v>1</v>
      </c>
      <c r="F392" s="161" t="s">
        <v>2920</v>
      </c>
    </row>
    <row r="393" spans="1:6" ht="15.75" customHeight="1">
      <c r="A393" s="160">
        <v>3790</v>
      </c>
      <c r="B393" s="164" t="s">
        <v>2922</v>
      </c>
      <c r="C393" s="160">
        <v>4</v>
      </c>
      <c r="D393" s="160">
        <v>7</v>
      </c>
      <c r="E393" s="160">
        <v>1</v>
      </c>
      <c r="F393" s="161" t="s">
        <v>2920</v>
      </c>
    </row>
    <row r="394" spans="1:6" ht="15.75" customHeight="1">
      <c r="A394" s="160">
        <v>3804</v>
      </c>
      <c r="B394" s="164" t="s">
        <v>2923</v>
      </c>
      <c r="C394" s="160">
        <v>4</v>
      </c>
      <c r="D394" s="160">
        <v>7</v>
      </c>
      <c r="E394" s="160">
        <v>1</v>
      </c>
      <c r="F394" s="161" t="s">
        <v>2920</v>
      </c>
    </row>
    <row r="395" spans="1:6" ht="15.75" customHeight="1">
      <c r="A395" s="160">
        <v>3805</v>
      </c>
      <c r="B395" s="164" t="s">
        <v>2924</v>
      </c>
      <c r="C395" s="160">
        <v>4</v>
      </c>
      <c r="D395" s="160">
        <v>7</v>
      </c>
      <c r="E395" s="160">
        <v>1</v>
      </c>
      <c r="F395" s="161" t="s">
        <v>2920</v>
      </c>
    </row>
    <row r="396" spans="1:6" ht="15.75" customHeight="1">
      <c r="A396" s="160">
        <v>3806</v>
      </c>
      <c r="B396" s="164" t="s">
        <v>2925</v>
      </c>
      <c r="C396" s="160">
        <v>4</v>
      </c>
      <c r="D396" s="160">
        <v>7</v>
      </c>
      <c r="E396" s="160">
        <v>1</v>
      </c>
      <c r="F396" s="161" t="s">
        <v>2920</v>
      </c>
    </row>
    <row r="397" spans="1:6" ht="15.75" customHeight="1">
      <c r="A397" s="160">
        <v>2827</v>
      </c>
      <c r="B397" s="161" t="s">
        <v>2926</v>
      </c>
      <c r="C397" s="160">
        <v>4</v>
      </c>
      <c r="D397" s="160">
        <v>7</v>
      </c>
      <c r="E397" s="160">
        <v>0</v>
      </c>
      <c r="F397" s="161" t="s">
        <v>2927</v>
      </c>
    </row>
    <row r="398" spans="1:6" ht="15.75" customHeight="1">
      <c r="A398" s="160">
        <v>3290</v>
      </c>
      <c r="B398" s="161" t="s">
        <v>2928</v>
      </c>
      <c r="C398" s="160">
        <v>4</v>
      </c>
      <c r="D398" s="160">
        <v>7</v>
      </c>
      <c r="E398" s="160">
        <v>0</v>
      </c>
      <c r="F398" s="161" t="s">
        <v>2927</v>
      </c>
    </row>
    <row r="399" spans="1:6" ht="15.75" customHeight="1">
      <c r="A399" s="160">
        <v>4049</v>
      </c>
      <c r="B399" s="161" t="s">
        <v>2929</v>
      </c>
      <c r="C399" s="160">
        <v>4</v>
      </c>
      <c r="D399" s="160">
        <v>7</v>
      </c>
      <c r="E399" s="160">
        <v>0</v>
      </c>
      <c r="F399" s="161" t="s">
        <v>2927</v>
      </c>
    </row>
    <row r="400" spans="1:6" ht="15.75" customHeight="1">
      <c r="A400" s="160">
        <v>3946</v>
      </c>
      <c r="B400" s="161" t="s">
        <v>2812</v>
      </c>
      <c r="C400" s="160">
        <v>4</v>
      </c>
      <c r="D400" s="160">
        <v>7</v>
      </c>
      <c r="E400" s="160">
        <v>0</v>
      </c>
      <c r="F400" s="161" t="s">
        <v>2927</v>
      </c>
    </row>
    <row r="401" spans="1:6" ht="15.75" customHeight="1">
      <c r="A401" s="160">
        <v>3647</v>
      </c>
      <c r="B401" s="164" t="s">
        <v>2930</v>
      </c>
      <c r="C401" s="160">
        <v>4</v>
      </c>
      <c r="D401" s="160">
        <v>7</v>
      </c>
      <c r="E401" s="160">
        <v>0</v>
      </c>
      <c r="F401" s="161" t="s">
        <v>2927</v>
      </c>
    </row>
    <row r="402" spans="1:6" ht="15.75" customHeight="1">
      <c r="A402" s="160">
        <v>3648</v>
      </c>
      <c r="B402" s="164" t="s">
        <v>2931</v>
      </c>
      <c r="C402" s="160">
        <v>4</v>
      </c>
      <c r="D402" s="160">
        <v>7</v>
      </c>
      <c r="E402" s="160">
        <v>0</v>
      </c>
      <c r="F402" s="161" t="s">
        <v>2927</v>
      </c>
    </row>
    <row r="403" spans="1:6" ht="15.75" customHeight="1">
      <c r="A403" s="160">
        <v>3649</v>
      </c>
      <c r="B403" s="164" t="s">
        <v>2932</v>
      </c>
      <c r="C403" s="160">
        <v>4</v>
      </c>
      <c r="D403" s="160">
        <v>7</v>
      </c>
      <c r="E403" s="160">
        <v>0</v>
      </c>
      <c r="F403" s="161" t="s">
        <v>2927</v>
      </c>
    </row>
    <row r="404" spans="1:6" ht="15.75" customHeight="1">
      <c r="A404" s="160">
        <v>3650</v>
      </c>
      <c r="B404" s="164" t="s">
        <v>2933</v>
      </c>
      <c r="C404" s="160">
        <v>4</v>
      </c>
      <c r="D404" s="160">
        <v>7</v>
      </c>
      <c r="E404" s="160">
        <v>0</v>
      </c>
      <c r="F404" s="161" t="s">
        <v>2927</v>
      </c>
    </row>
    <row r="405" spans="1:6" ht="15.75" customHeight="1">
      <c r="A405" s="160">
        <v>3651</v>
      </c>
      <c r="B405" s="164" t="s">
        <v>2934</v>
      </c>
      <c r="C405" s="160">
        <v>4</v>
      </c>
      <c r="D405" s="160">
        <v>7</v>
      </c>
      <c r="E405" s="160">
        <v>0</v>
      </c>
      <c r="F405" s="161" t="s">
        <v>2927</v>
      </c>
    </row>
    <row r="406" spans="1:6" ht="15.75" customHeight="1">
      <c r="A406" s="160">
        <v>1638</v>
      </c>
      <c r="B406" s="161" t="s">
        <v>2935</v>
      </c>
      <c r="C406" s="160">
        <v>4</v>
      </c>
      <c r="D406" s="160">
        <v>2</v>
      </c>
      <c r="E406" s="160">
        <v>0</v>
      </c>
      <c r="F406" s="161" t="s">
        <v>2936</v>
      </c>
    </row>
    <row r="407" spans="1:6" ht="15.75" customHeight="1">
      <c r="A407" s="160">
        <v>3054</v>
      </c>
      <c r="B407" s="161" t="s">
        <v>2937</v>
      </c>
      <c r="C407" s="160">
        <v>4</v>
      </c>
      <c r="D407" s="160">
        <v>2</v>
      </c>
      <c r="E407" s="160">
        <v>0</v>
      </c>
      <c r="F407" s="161" t="s">
        <v>2936</v>
      </c>
    </row>
    <row r="408" spans="1:6" ht="15.75" customHeight="1">
      <c r="A408" s="160">
        <v>1503</v>
      </c>
      <c r="B408" s="161" t="s">
        <v>2938</v>
      </c>
      <c r="C408" s="160">
        <v>4</v>
      </c>
      <c r="D408" s="160">
        <v>2</v>
      </c>
      <c r="E408" s="160">
        <v>0</v>
      </c>
      <c r="F408" s="161" t="s">
        <v>2936</v>
      </c>
    </row>
    <row r="409" spans="1:6" ht="15.75" customHeight="1">
      <c r="A409" s="160">
        <v>2962</v>
      </c>
      <c r="B409" s="161" t="s">
        <v>2939</v>
      </c>
      <c r="C409" s="160">
        <v>4</v>
      </c>
      <c r="D409" s="160">
        <v>2</v>
      </c>
      <c r="E409" s="160">
        <v>0</v>
      </c>
      <c r="F409" s="161" t="s">
        <v>2936</v>
      </c>
    </row>
    <row r="410" spans="1:6" ht="15.75" customHeight="1">
      <c r="A410" s="160">
        <v>3019</v>
      </c>
      <c r="B410" s="161" t="s">
        <v>2940</v>
      </c>
      <c r="C410" s="160">
        <v>4</v>
      </c>
      <c r="D410" s="160">
        <v>2</v>
      </c>
      <c r="E410" s="160">
        <v>0</v>
      </c>
      <c r="F410" s="161" t="s">
        <v>2936</v>
      </c>
    </row>
    <row r="411" spans="1:6" ht="15.75" customHeight="1">
      <c r="A411" s="160">
        <v>3950</v>
      </c>
      <c r="B411" s="161" t="s">
        <v>2941</v>
      </c>
      <c r="C411" s="160">
        <v>4</v>
      </c>
      <c r="D411" s="160">
        <v>2</v>
      </c>
      <c r="E411" s="160">
        <v>0</v>
      </c>
      <c r="F411" s="161" t="s">
        <v>2936</v>
      </c>
    </row>
    <row r="412" spans="1:6" ht="15.75" customHeight="1">
      <c r="A412" s="160">
        <v>3796</v>
      </c>
      <c r="B412" s="164" t="s">
        <v>2942</v>
      </c>
      <c r="C412" s="160">
        <v>4</v>
      </c>
      <c r="D412" s="160">
        <v>2</v>
      </c>
      <c r="E412" s="160">
        <v>0</v>
      </c>
      <c r="F412" s="161" t="s">
        <v>2936</v>
      </c>
    </row>
    <row r="413" spans="1:6" ht="15.75" customHeight="1">
      <c r="A413" s="160">
        <v>3797</v>
      </c>
      <c r="B413" s="164" t="s">
        <v>2943</v>
      </c>
      <c r="C413" s="160">
        <v>4</v>
      </c>
      <c r="D413" s="160">
        <v>2</v>
      </c>
      <c r="E413" s="160">
        <v>0</v>
      </c>
      <c r="F413" s="161" t="s">
        <v>2936</v>
      </c>
    </row>
    <row r="414" spans="1:6" ht="15.75" customHeight="1">
      <c r="A414" s="160">
        <v>3798</v>
      </c>
      <c r="B414" s="164" t="s">
        <v>2944</v>
      </c>
      <c r="C414" s="160">
        <v>4</v>
      </c>
      <c r="D414" s="160">
        <v>2</v>
      </c>
      <c r="E414" s="160">
        <v>0</v>
      </c>
      <c r="F414" s="161" t="s">
        <v>2936</v>
      </c>
    </row>
    <row r="415" spans="1:6" ht="15.75" customHeight="1">
      <c r="A415" s="160">
        <v>3838</v>
      </c>
      <c r="B415" s="164" t="s">
        <v>2945</v>
      </c>
      <c r="C415" s="160">
        <v>4</v>
      </c>
      <c r="D415" s="160">
        <v>2</v>
      </c>
      <c r="E415" s="160">
        <v>0</v>
      </c>
      <c r="F415" s="161" t="s">
        <v>2936</v>
      </c>
    </row>
    <row r="416" spans="1:6" ht="15.75" customHeight="1">
      <c r="A416" s="160">
        <v>4199</v>
      </c>
      <c r="B416" s="161" t="s">
        <v>2946</v>
      </c>
      <c r="C416" s="160">
        <v>4</v>
      </c>
      <c r="D416" s="160">
        <v>2</v>
      </c>
      <c r="E416" s="160">
        <v>0</v>
      </c>
      <c r="F416" s="161" t="s">
        <v>2936</v>
      </c>
    </row>
    <row r="417" spans="1:6" ht="15.75" customHeight="1">
      <c r="A417" s="160">
        <v>2823</v>
      </c>
      <c r="B417" s="161" t="s">
        <v>2947</v>
      </c>
      <c r="C417" s="160">
        <v>1</v>
      </c>
      <c r="D417" s="160">
        <v>7</v>
      </c>
      <c r="E417" s="160">
        <v>0</v>
      </c>
      <c r="F417" s="161" t="s">
        <v>2565</v>
      </c>
    </row>
    <row r="418" spans="1:6" ht="15.75" customHeight="1">
      <c r="A418" s="160">
        <v>1563</v>
      </c>
      <c r="B418" s="161" t="s">
        <v>2948</v>
      </c>
      <c r="C418" s="160">
        <v>1</v>
      </c>
      <c r="D418" s="160">
        <v>7</v>
      </c>
      <c r="E418" s="160">
        <v>0</v>
      </c>
      <c r="F418" s="161" t="s">
        <v>2565</v>
      </c>
    </row>
    <row r="419" spans="1:6" ht="15.75" customHeight="1">
      <c r="A419" s="160">
        <v>3056</v>
      </c>
      <c r="B419" s="161" t="s">
        <v>2949</v>
      </c>
      <c r="C419" s="160">
        <v>1</v>
      </c>
      <c r="D419" s="160">
        <v>7</v>
      </c>
      <c r="E419" s="160">
        <v>0</v>
      </c>
      <c r="F419" s="161" t="s">
        <v>2565</v>
      </c>
    </row>
    <row r="420" spans="1:6" ht="15.75" customHeight="1">
      <c r="A420" s="160">
        <v>2021</v>
      </c>
      <c r="B420" s="161" t="s">
        <v>2950</v>
      </c>
      <c r="C420" s="160">
        <v>1</v>
      </c>
      <c r="D420" s="160">
        <v>7</v>
      </c>
      <c r="E420" s="160">
        <v>0</v>
      </c>
      <c r="F420" s="161" t="s">
        <v>2565</v>
      </c>
    </row>
    <row r="421" spans="1:6" ht="15.75" customHeight="1">
      <c r="A421" s="160">
        <v>1560</v>
      </c>
      <c r="B421" s="161" t="s">
        <v>2951</v>
      </c>
      <c r="C421" s="160">
        <v>1</v>
      </c>
      <c r="D421" s="160">
        <v>7</v>
      </c>
      <c r="E421" s="160">
        <v>0</v>
      </c>
      <c r="F421" s="161" t="s">
        <v>2565</v>
      </c>
    </row>
    <row r="422" spans="1:6" ht="15.75" customHeight="1">
      <c r="A422" s="160">
        <v>1942</v>
      </c>
      <c r="B422" s="161" t="s">
        <v>2952</v>
      </c>
      <c r="C422" s="160">
        <v>1</v>
      </c>
      <c r="D422" s="160">
        <v>7</v>
      </c>
      <c r="E422" s="160">
        <v>0</v>
      </c>
      <c r="F422" s="161" t="s">
        <v>2565</v>
      </c>
    </row>
    <row r="423" spans="1:6" ht="15.75" customHeight="1">
      <c r="A423" s="160">
        <v>1562</v>
      </c>
      <c r="B423" s="161" t="s">
        <v>2953</v>
      </c>
      <c r="C423" s="160">
        <v>1</v>
      </c>
      <c r="D423" s="160">
        <v>7</v>
      </c>
      <c r="E423" s="160">
        <v>0</v>
      </c>
      <c r="F423" s="161" t="s">
        <v>2565</v>
      </c>
    </row>
    <row r="424" spans="1:6" ht="15.75" customHeight="1">
      <c r="A424" s="160">
        <v>3781</v>
      </c>
      <c r="B424" s="164" t="s">
        <v>2954</v>
      </c>
      <c r="C424" s="160">
        <v>1</v>
      </c>
      <c r="D424" s="160">
        <v>7</v>
      </c>
      <c r="E424" s="160">
        <v>0</v>
      </c>
      <c r="F424" s="161" t="s">
        <v>2565</v>
      </c>
    </row>
    <row r="425" spans="1:6" ht="15.75" customHeight="1">
      <c r="A425" s="160">
        <v>1546</v>
      </c>
      <c r="B425" s="161" t="s">
        <v>2955</v>
      </c>
      <c r="C425" s="160">
        <v>3</v>
      </c>
      <c r="D425" s="160">
        <v>4</v>
      </c>
      <c r="E425" s="160">
        <v>8</v>
      </c>
      <c r="F425" s="161" t="s">
        <v>2956</v>
      </c>
    </row>
    <row r="426" spans="1:6" ht="15.75" customHeight="1">
      <c r="A426" s="160">
        <v>1865</v>
      </c>
      <c r="B426" s="161" t="s">
        <v>2957</v>
      </c>
      <c r="C426" s="160">
        <v>3</v>
      </c>
      <c r="D426" s="160">
        <v>4</v>
      </c>
      <c r="E426" s="160">
        <v>8</v>
      </c>
      <c r="F426" s="161" t="s">
        <v>2956</v>
      </c>
    </row>
    <row r="427" spans="1:6" ht="15.75" customHeight="1">
      <c r="A427" s="160">
        <v>1874</v>
      </c>
      <c r="B427" s="161" t="s">
        <v>2958</v>
      </c>
      <c r="C427" s="160">
        <v>3</v>
      </c>
      <c r="D427" s="160">
        <v>4</v>
      </c>
      <c r="E427" s="160">
        <v>8</v>
      </c>
      <c r="F427" s="161" t="s">
        <v>2956</v>
      </c>
    </row>
    <row r="428" spans="1:6" ht="15.75" customHeight="1">
      <c r="A428" s="160">
        <v>2032</v>
      </c>
      <c r="B428" s="161" t="s">
        <v>2959</v>
      </c>
      <c r="C428" s="160">
        <v>3</v>
      </c>
      <c r="D428" s="160">
        <v>4</v>
      </c>
      <c r="E428" s="160">
        <v>8</v>
      </c>
      <c r="F428" s="161" t="s">
        <v>2956</v>
      </c>
    </row>
    <row r="429" spans="1:6" ht="15.75" customHeight="1">
      <c r="A429" s="160">
        <v>2035</v>
      </c>
      <c r="B429" s="161" t="s">
        <v>2960</v>
      </c>
      <c r="C429" s="160">
        <v>3</v>
      </c>
      <c r="D429" s="160">
        <v>4</v>
      </c>
      <c r="E429" s="160">
        <v>8</v>
      </c>
      <c r="F429" s="161" t="s">
        <v>2956</v>
      </c>
    </row>
    <row r="430" spans="1:6" ht="15.75" customHeight="1">
      <c r="A430" s="160">
        <v>2239</v>
      </c>
      <c r="B430" s="161" t="s">
        <v>2961</v>
      </c>
      <c r="C430" s="160">
        <v>3</v>
      </c>
      <c r="D430" s="160">
        <v>4</v>
      </c>
      <c r="E430" s="160">
        <v>8</v>
      </c>
      <c r="F430" s="161" t="s">
        <v>2956</v>
      </c>
    </row>
    <row r="431" spans="1:6" ht="15.75" customHeight="1">
      <c r="A431" s="160">
        <v>2034</v>
      </c>
      <c r="B431" s="161" t="s">
        <v>2962</v>
      </c>
      <c r="C431" s="160">
        <v>3</v>
      </c>
      <c r="D431" s="160">
        <v>4</v>
      </c>
      <c r="E431" s="160">
        <v>8</v>
      </c>
      <c r="F431" s="161" t="s">
        <v>2956</v>
      </c>
    </row>
    <row r="432" spans="1:6" ht="15.75" customHeight="1">
      <c r="A432" s="160">
        <v>2641</v>
      </c>
      <c r="B432" s="161" t="s">
        <v>2963</v>
      </c>
      <c r="C432" s="160">
        <v>3</v>
      </c>
      <c r="D432" s="160">
        <v>4</v>
      </c>
      <c r="E432" s="160">
        <v>8</v>
      </c>
      <c r="F432" s="161" t="s">
        <v>2956</v>
      </c>
    </row>
    <row r="433" spans="1:6" ht="15.75" customHeight="1">
      <c r="A433" s="160">
        <v>1727</v>
      </c>
      <c r="B433" s="161" t="s">
        <v>2964</v>
      </c>
      <c r="C433" s="160">
        <v>3</v>
      </c>
      <c r="D433" s="160">
        <v>4</v>
      </c>
      <c r="E433" s="160">
        <v>8</v>
      </c>
      <c r="F433" s="161" t="s">
        <v>2956</v>
      </c>
    </row>
    <row r="434" spans="1:6" ht="15.75" customHeight="1">
      <c r="A434" s="160">
        <v>2982</v>
      </c>
      <c r="B434" s="161" t="s">
        <v>2965</v>
      </c>
      <c r="C434" s="160">
        <v>3</v>
      </c>
      <c r="D434" s="160">
        <v>4</v>
      </c>
      <c r="E434" s="160">
        <v>8</v>
      </c>
      <c r="F434" s="161" t="s">
        <v>2956</v>
      </c>
    </row>
    <row r="435" spans="1:6" ht="15.75" customHeight="1">
      <c r="A435" s="160">
        <v>2031</v>
      </c>
      <c r="B435" s="161" t="s">
        <v>2966</v>
      </c>
      <c r="C435" s="160">
        <v>3</v>
      </c>
      <c r="D435" s="160">
        <v>4</v>
      </c>
      <c r="E435" s="160">
        <v>8</v>
      </c>
      <c r="F435" s="161" t="s">
        <v>2956</v>
      </c>
    </row>
    <row r="436" spans="1:6" ht="15.75" customHeight="1">
      <c r="A436" s="160">
        <v>2965</v>
      </c>
      <c r="B436" s="161" t="s">
        <v>2967</v>
      </c>
      <c r="C436" s="160">
        <v>3</v>
      </c>
      <c r="D436" s="160">
        <v>4</v>
      </c>
      <c r="E436" s="160">
        <v>8</v>
      </c>
      <c r="F436" s="161" t="s">
        <v>2956</v>
      </c>
    </row>
    <row r="437" spans="1:6" ht="15.75" customHeight="1">
      <c r="A437" s="160">
        <v>3141</v>
      </c>
      <c r="B437" s="161" t="s">
        <v>2968</v>
      </c>
      <c r="C437" s="160">
        <v>3</v>
      </c>
      <c r="D437" s="160">
        <v>4</v>
      </c>
      <c r="E437" s="160">
        <v>8</v>
      </c>
      <c r="F437" s="161" t="s">
        <v>2956</v>
      </c>
    </row>
    <row r="438" spans="1:6" ht="15.75" customHeight="1">
      <c r="A438" s="160">
        <v>3353</v>
      </c>
      <c r="B438" s="161" t="s">
        <v>2969</v>
      </c>
      <c r="C438" s="160">
        <v>3</v>
      </c>
      <c r="D438" s="160">
        <v>4</v>
      </c>
      <c r="E438" s="160">
        <v>8</v>
      </c>
      <c r="F438" s="161" t="s">
        <v>2956</v>
      </c>
    </row>
    <row r="439" spans="1:6" ht="15.75" customHeight="1">
      <c r="A439" s="160">
        <v>3164</v>
      </c>
      <c r="B439" s="161" t="s">
        <v>2970</v>
      </c>
      <c r="C439" s="160">
        <v>3</v>
      </c>
      <c r="D439" s="160">
        <v>4</v>
      </c>
      <c r="E439" s="160">
        <v>8</v>
      </c>
      <c r="F439" s="161" t="s">
        <v>2956</v>
      </c>
    </row>
    <row r="440" spans="1:6" ht="15.75" customHeight="1">
      <c r="A440" s="160">
        <v>3413</v>
      </c>
      <c r="B440" s="164" t="s">
        <v>2971</v>
      </c>
      <c r="C440" s="160">
        <v>3</v>
      </c>
      <c r="D440" s="160">
        <v>4</v>
      </c>
      <c r="E440" s="160">
        <v>8</v>
      </c>
      <c r="F440" s="161" t="s">
        <v>2956</v>
      </c>
    </row>
    <row r="441" spans="1:6" ht="15.75" customHeight="1">
      <c r="A441" s="160">
        <v>3444</v>
      </c>
      <c r="B441" s="164" t="s">
        <v>2972</v>
      </c>
      <c r="C441" s="160">
        <v>3</v>
      </c>
      <c r="D441" s="160">
        <v>4</v>
      </c>
      <c r="E441" s="160">
        <v>8</v>
      </c>
      <c r="F441" s="161" t="s">
        <v>2956</v>
      </c>
    </row>
    <row r="442" spans="1:6" ht="15.75" customHeight="1">
      <c r="A442" s="160">
        <v>3414</v>
      </c>
      <c r="B442" s="164" t="s">
        <v>2973</v>
      </c>
      <c r="C442" s="160">
        <v>3</v>
      </c>
      <c r="D442" s="160">
        <v>4</v>
      </c>
      <c r="E442" s="160">
        <v>8</v>
      </c>
      <c r="F442" s="161" t="s">
        <v>2956</v>
      </c>
    </row>
    <row r="443" spans="1:6" ht="15.75" customHeight="1">
      <c r="A443" s="160">
        <v>3445</v>
      </c>
      <c r="B443" s="164" t="s">
        <v>2974</v>
      </c>
      <c r="C443" s="160">
        <v>3</v>
      </c>
      <c r="D443" s="160">
        <v>4</v>
      </c>
      <c r="E443" s="160">
        <v>8</v>
      </c>
      <c r="F443" s="161" t="s">
        <v>2956</v>
      </c>
    </row>
    <row r="444" spans="1:6" ht="15.75" customHeight="1">
      <c r="A444" s="160">
        <v>3430</v>
      </c>
      <c r="B444" s="164" t="s">
        <v>2975</v>
      </c>
      <c r="C444" s="160">
        <v>3</v>
      </c>
      <c r="D444" s="160">
        <v>4</v>
      </c>
      <c r="E444" s="160">
        <v>8</v>
      </c>
      <c r="F444" s="161" t="s">
        <v>2956</v>
      </c>
    </row>
    <row r="445" spans="1:6" ht="15.75" customHeight="1">
      <c r="A445" s="160">
        <v>3485</v>
      </c>
      <c r="B445" s="164" t="s">
        <v>2976</v>
      </c>
      <c r="C445" s="160">
        <v>3</v>
      </c>
      <c r="D445" s="160">
        <v>4</v>
      </c>
      <c r="E445" s="160">
        <v>8</v>
      </c>
      <c r="F445" s="161" t="s">
        <v>2956</v>
      </c>
    </row>
    <row r="446" spans="1:6" ht="15.75" customHeight="1">
      <c r="A446" s="160">
        <v>3437</v>
      </c>
      <c r="B446" s="161" t="s">
        <v>2977</v>
      </c>
      <c r="C446" s="160">
        <v>3</v>
      </c>
      <c r="D446" s="160">
        <v>4</v>
      </c>
      <c r="E446" s="160">
        <v>8</v>
      </c>
      <c r="F446" s="161" t="s">
        <v>2956</v>
      </c>
    </row>
    <row r="447" spans="1:6" ht="15.75" customHeight="1">
      <c r="A447" s="160">
        <v>3519</v>
      </c>
      <c r="B447" s="164" t="s">
        <v>2978</v>
      </c>
      <c r="C447" s="160">
        <v>3</v>
      </c>
      <c r="D447" s="160">
        <v>4</v>
      </c>
      <c r="E447" s="160">
        <v>8</v>
      </c>
      <c r="F447" s="161" t="s">
        <v>2956</v>
      </c>
    </row>
    <row r="448" spans="1:6" ht="15.75" customHeight="1">
      <c r="A448" s="160">
        <v>3520</v>
      </c>
      <c r="B448" s="164" t="s">
        <v>2979</v>
      </c>
      <c r="C448" s="160">
        <v>3</v>
      </c>
      <c r="D448" s="160">
        <v>4</v>
      </c>
      <c r="E448" s="160">
        <v>8</v>
      </c>
      <c r="F448" s="161" t="s">
        <v>2956</v>
      </c>
    </row>
    <row r="449" spans="1:6" ht="15.75" customHeight="1">
      <c r="A449" s="160">
        <v>3521</v>
      </c>
      <c r="B449" s="164" t="s">
        <v>2980</v>
      </c>
      <c r="C449" s="160">
        <v>3</v>
      </c>
      <c r="D449" s="160">
        <v>4</v>
      </c>
      <c r="E449" s="160">
        <v>8</v>
      </c>
      <c r="F449" s="161" t="s">
        <v>2956</v>
      </c>
    </row>
    <row r="450" spans="1:6" ht="15.75" customHeight="1">
      <c r="A450" s="160">
        <v>3438</v>
      </c>
      <c r="B450" s="164" t="s">
        <v>2981</v>
      </c>
      <c r="C450" s="160">
        <v>3</v>
      </c>
      <c r="D450" s="160">
        <v>4</v>
      </c>
      <c r="E450" s="160">
        <v>8</v>
      </c>
      <c r="F450" s="161" t="s">
        <v>2956</v>
      </c>
    </row>
    <row r="451" spans="1:6" ht="15.75" customHeight="1">
      <c r="A451" s="160">
        <v>3522</v>
      </c>
      <c r="B451" s="164" t="s">
        <v>2982</v>
      </c>
      <c r="C451" s="160">
        <v>3</v>
      </c>
      <c r="D451" s="160">
        <v>4</v>
      </c>
      <c r="E451" s="160">
        <v>8</v>
      </c>
      <c r="F451" s="161" t="s">
        <v>2956</v>
      </c>
    </row>
    <row r="452" spans="1:6" ht="15.75" customHeight="1">
      <c r="A452" s="160">
        <v>3439</v>
      </c>
      <c r="B452" s="161" t="s">
        <v>2983</v>
      </c>
      <c r="C452" s="160">
        <v>3</v>
      </c>
      <c r="D452" s="160">
        <v>4</v>
      </c>
      <c r="E452" s="160">
        <v>8</v>
      </c>
      <c r="F452" s="161" t="s">
        <v>2956</v>
      </c>
    </row>
    <row r="453" spans="1:6" ht="15.75" customHeight="1">
      <c r="A453" s="160">
        <v>3523</v>
      </c>
      <c r="B453" s="161" t="s">
        <v>2984</v>
      </c>
      <c r="C453" s="160">
        <v>3</v>
      </c>
      <c r="D453" s="160">
        <v>4</v>
      </c>
      <c r="E453" s="160">
        <v>8</v>
      </c>
      <c r="F453" s="161" t="s">
        <v>2956</v>
      </c>
    </row>
    <row r="454" spans="1:6" ht="15.75" customHeight="1">
      <c r="A454" s="160">
        <v>3524</v>
      </c>
      <c r="B454" s="164" t="s">
        <v>2985</v>
      </c>
      <c r="C454" s="160">
        <v>3</v>
      </c>
      <c r="D454" s="160">
        <v>4</v>
      </c>
      <c r="E454" s="160">
        <v>8</v>
      </c>
      <c r="F454" s="161" t="s">
        <v>2956</v>
      </c>
    </row>
    <row r="455" spans="1:6" ht="15.75" customHeight="1">
      <c r="A455" s="160">
        <v>3525</v>
      </c>
      <c r="B455" s="164" t="s">
        <v>2986</v>
      </c>
      <c r="C455" s="160">
        <v>3</v>
      </c>
      <c r="D455" s="160">
        <v>4</v>
      </c>
      <c r="E455" s="160">
        <v>8</v>
      </c>
      <c r="F455" s="161" t="s">
        <v>2956</v>
      </c>
    </row>
    <row r="456" spans="1:6" ht="15.75" customHeight="1">
      <c r="A456" s="160">
        <v>3526</v>
      </c>
      <c r="B456" s="164" t="s">
        <v>2987</v>
      </c>
      <c r="C456" s="160">
        <v>3</v>
      </c>
      <c r="D456" s="160">
        <v>4</v>
      </c>
      <c r="E456" s="160">
        <v>8</v>
      </c>
      <c r="F456" s="161" t="s">
        <v>2956</v>
      </c>
    </row>
    <row r="457" spans="1:6" ht="15.75" customHeight="1">
      <c r="A457" s="160">
        <v>3527</v>
      </c>
      <c r="B457" s="164" t="s">
        <v>2988</v>
      </c>
      <c r="C457" s="160">
        <v>3</v>
      </c>
      <c r="D457" s="160">
        <v>4</v>
      </c>
      <c r="E457" s="160">
        <v>8</v>
      </c>
      <c r="F457" s="161" t="s">
        <v>2956</v>
      </c>
    </row>
    <row r="458" spans="1:6" ht="15.75" customHeight="1">
      <c r="A458" s="160">
        <v>4169</v>
      </c>
      <c r="B458" s="161" t="s">
        <v>2989</v>
      </c>
      <c r="C458" s="160">
        <v>3</v>
      </c>
      <c r="D458" s="160">
        <v>4</v>
      </c>
      <c r="E458" s="160">
        <v>8</v>
      </c>
      <c r="F458" s="161" t="s">
        <v>2956</v>
      </c>
    </row>
    <row r="459" spans="1:6" ht="15.75" customHeight="1">
      <c r="A459" s="160">
        <v>4171</v>
      </c>
      <c r="B459" s="161" t="s">
        <v>2990</v>
      </c>
      <c r="C459" s="160">
        <v>3</v>
      </c>
      <c r="D459" s="160">
        <v>4</v>
      </c>
      <c r="E459" s="160">
        <v>8</v>
      </c>
      <c r="F459" s="161" t="s">
        <v>2956</v>
      </c>
    </row>
    <row r="460" spans="1:6" ht="15.75" customHeight="1">
      <c r="A460" s="160">
        <v>3440</v>
      </c>
      <c r="B460" s="161" t="s">
        <v>2991</v>
      </c>
      <c r="C460" s="160">
        <v>3</v>
      </c>
      <c r="D460" s="160">
        <v>4</v>
      </c>
      <c r="E460" s="160">
        <v>8</v>
      </c>
      <c r="F460" s="161" t="s">
        <v>2956</v>
      </c>
    </row>
    <row r="461" spans="1:6" ht="15.75" customHeight="1">
      <c r="A461" s="160">
        <v>3528</v>
      </c>
      <c r="B461" s="164" t="s">
        <v>2992</v>
      </c>
      <c r="C461" s="160">
        <v>3</v>
      </c>
      <c r="D461" s="160">
        <v>4</v>
      </c>
      <c r="E461" s="160">
        <v>8</v>
      </c>
      <c r="F461" s="161" t="s">
        <v>2956</v>
      </c>
    </row>
    <row r="462" spans="1:6" ht="15.75" customHeight="1">
      <c r="A462" s="160">
        <v>3529</v>
      </c>
      <c r="B462" s="164" t="s">
        <v>2993</v>
      </c>
      <c r="C462" s="160">
        <v>3</v>
      </c>
      <c r="D462" s="160">
        <v>4</v>
      </c>
      <c r="E462" s="160">
        <v>8</v>
      </c>
      <c r="F462" s="161" t="s">
        <v>2956</v>
      </c>
    </row>
    <row r="463" spans="1:6" ht="15.75" customHeight="1">
      <c r="A463" s="160">
        <v>3530</v>
      </c>
      <c r="B463" s="164" t="s">
        <v>2994</v>
      </c>
      <c r="C463" s="160">
        <v>3</v>
      </c>
      <c r="D463" s="160">
        <v>4</v>
      </c>
      <c r="E463" s="160">
        <v>8</v>
      </c>
      <c r="F463" s="161" t="s">
        <v>2956</v>
      </c>
    </row>
    <row r="464" spans="1:6" ht="15.75" customHeight="1">
      <c r="A464" s="160">
        <v>3875</v>
      </c>
      <c r="B464" s="164" t="s">
        <v>2995</v>
      </c>
      <c r="C464" s="160">
        <v>3</v>
      </c>
      <c r="D464" s="160">
        <v>4</v>
      </c>
      <c r="E464" s="160">
        <v>8</v>
      </c>
      <c r="F464" s="161" t="s">
        <v>2956</v>
      </c>
    </row>
    <row r="465" spans="1:6" ht="15.75" customHeight="1">
      <c r="A465" s="160">
        <v>3876</v>
      </c>
      <c r="B465" s="164" t="s">
        <v>2996</v>
      </c>
      <c r="C465" s="160">
        <v>3</v>
      </c>
      <c r="D465" s="160">
        <v>4</v>
      </c>
      <c r="E465" s="160">
        <v>8</v>
      </c>
      <c r="F465" s="161" t="s">
        <v>2956</v>
      </c>
    </row>
    <row r="466" spans="1:6" ht="15.75" customHeight="1">
      <c r="A466" s="160">
        <v>3934</v>
      </c>
      <c r="B466" s="161" t="s">
        <v>2997</v>
      </c>
      <c r="C466" s="160">
        <v>3</v>
      </c>
      <c r="D466" s="160">
        <v>4</v>
      </c>
      <c r="E466" s="160">
        <v>8</v>
      </c>
      <c r="F466" s="161" t="s">
        <v>2956</v>
      </c>
    </row>
    <row r="467" spans="1:6" ht="15.75" customHeight="1">
      <c r="A467" s="160">
        <v>3325</v>
      </c>
      <c r="B467" s="161" t="s">
        <v>2998</v>
      </c>
      <c r="C467" s="160">
        <v>3</v>
      </c>
      <c r="D467" s="160">
        <v>4</v>
      </c>
      <c r="E467" s="160">
        <v>9</v>
      </c>
      <c r="F467" s="161" t="s">
        <v>2999</v>
      </c>
    </row>
    <row r="468" spans="1:6" ht="15.75" customHeight="1">
      <c r="A468" s="160">
        <v>1566</v>
      </c>
      <c r="B468" s="161" t="s">
        <v>3000</v>
      </c>
      <c r="C468" s="160">
        <v>3</v>
      </c>
      <c r="D468" s="160">
        <v>4</v>
      </c>
      <c r="E468" s="160">
        <v>9</v>
      </c>
      <c r="F468" s="161" t="s">
        <v>2999</v>
      </c>
    </row>
    <row r="469" spans="1:6" ht="15.75" customHeight="1">
      <c r="A469" s="160">
        <v>2227</v>
      </c>
      <c r="B469" s="161" t="s">
        <v>3001</v>
      </c>
      <c r="C469" s="160">
        <v>3</v>
      </c>
      <c r="D469" s="160">
        <v>4</v>
      </c>
      <c r="E469" s="160">
        <v>9</v>
      </c>
      <c r="F469" s="161" t="s">
        <v>2999</v>
      </c>
    </row>
    <row r="470" spans="1:6" ht="15.75" customHeight="1">
      <c r="A470" s="160">
        <v>2642</v>
      </c>
      <c r="B470" s="161" t="s">
        <v>3002</v>
      </c>
      <c r="C470" s="160">
        <v>3</v>
      </c>
      <c r="D470" s="160">
        <v>4</v>
      </c>
      <c r="E470" s="160">
        <v>9</v>
      </c>
      <c r="F470" s="161" t="s">
        <v>2999</v>
      </c>
    </row>
    <row r="471" spans="1:6" ht="15.75" customHeight="1">
      <c r="A471" s="160">
        <v>2643</v>
      </c>
      <c r="B471" s="161" t="s">
        <v>3003</v>
      </c>
      <c r="C471" s="160">
        <v>3</v>
      </c>
      <c r="D471" s="160">
        <v>4</v>
      </c>
      <c r="E471" s="160">
        <v>9</v>
      </c>
      <c r="F471" s="161" t="s">
        <v>2999</v>
      </c>
    </row>
    <row r="472" spans="1:6" ht="15.75" customHeight="1">
      <c r="A472" s="160">
        <v>2644</v>
      </c>
      <c r="B472" s="161" t="s">
        <v>3004</v>
      </c>
      <c r="C472" s="160">
        <v>3</v>
      </c>
      <c r="D472" s="160">
        <v>4</v>
      </c>
      <c r="E472" s="160">
        <v>9</v>
      </c>
      <c r="F472" s="161" t="s">
        <v>2999</v>
      </c>
    </row>
    <row r="473" spans="1:6" ht="15.75" customHeight="1">
      <c r="A473" s="160">
        <v>1728</v>
      </c>
      <c r="B473" s="161" t="s">
        <v>3005</v>
      </c>
      <c r="C473" s="160">
        <v>3</v>
      </c>
      <c r="D473" s="160">
        <v>4</v>
      </c>
      <c r="E473" s="160">
        <v>9</v>
      </c>
      <c r="F473" s="161" t="s">
        <v>2999</v>
      </c>
    </row>
    <row r="474" spans="1:6" ht="15.75" customHeight="1">
      <c r="A474" s="160">
        <v>2882</v>
      </c>
      <c r="B474" s="161" t="s">
        <v>3006</v>
      </c>
      <c r="C474" s="160">
        <v>3</v>
      </c>
      <c r="D474" s="160">
        <v>4</v>
      </c>
      <c r="E474" s="160">
        <v>9</v>
      </c>
      <c r="F474" s="161" t="s">
        <v>2999</v>
      </c>
    </row>
    <row r="475" spans="1:6" ht="15.75" customHeight="1">
      <c r="A475" s="160">
        <v>2984</v>
      </c>
      <c r="B475" s="161" t="s">
        <v>3007</v>
      </c>
      <c r="C475" s="160">
        <v>3</v>
      </c>
      <c r="D475" s="160">
        <v>4</v>
      </c>
      <c r="E475" s="160">
        <v>9</v>
      </c>
      <c r="F475" s="161" t="s">
        <v>2999</v>
      </c>
    </row>
    <row r="476" spans="1:6" ht="15.75" customHeight="1">
      <c r="A476" s="160">
        <v>2999</v>
      </c>
      <c r="B476" s="161" t="s">
        <v>3008</v>
      </c>
      <c r="C476" s="160">
        <v>3</v>
      </c>
      <c r="D476" s="160">
        <v>4</v>
      </c>
      <c r="E476" s="160">
        <v>9</v>
      </c>
      <c r="F476" s="161" t="s">
        <v>2999</v>
      </c>
    </row>
    <row r="477" spans="1:6" ht="15.75" customHeight="1">
      <c r="A477" s="160">
        <v>3028</v>
      </c>
      <c r="B477" s="161" t="s">
        <v>3009</v>
      </c>
      <c r="C477" s="160">
        <v>3</v>
      </c>
      <c r="D477" s="160">
        <v>4</v>
      </c>
      <c r="E477" s="160">
        <v>9</v>
      </c>
      <c r="F477" s="161" t="s">
        <v>2999</v>
      </c>
    </row>
    <row r="478" spans="1:6" ht="15.75" customHeight="1">
      <c r="A478" s="160">
        <v>3095</v>
      </c>
      <c r="B478" s="161" t="s">
        <v>3010</v>
      </c>
      <c r="C478" s="160">
        <v>3</v>
      </c>
      <c r="D478" s="160">
        <v>4</v>
      </c>
      <c r="E478" s="160">
        <v>9</v>
      </c>
      <c r="F478" s="161" t="s">
        <v>2999</v>
      </c>
    </row>
    <row r="479" spans="1:6" ht="15.75" customHeight="1">
      <c r="A479" s="160">
        <v>3008</v>
      </c>
      <c r="B479" s="161" t="s">
        <v>3011</v>
      </c>
      <c r="C479" s="160">
        <v>3</v>
      </c>
      <c r="D479" s="160">
        <v>4</v>
      </c>
      <c r="E479" s="160">
        <v>9</v>
      </c>
      <c r="F479" s="161" t="s">
        <v>2999</v>
      </c>
    </row>
    <row r="480" spans="1:6" ht="15.75" customHeight="1">
      <c r="A480" s="160">
        <v>3036</v>
      </c>
      <c r="B480" s="161" t="s">
        <v>3012</v>
      </c>
      <c r="C480" s="160">
        <v>3</v>
      </c>
      <c r="D480" s="160">
        <v>4</v>
      </c>
      <c r="E480" s="160">
        <v>9</v>
      </c>
      <c r="F480" s="161" t="s">
        <v>2999</v>
      </c>
    </row>
    <row r="481" spans="1:6" ht="15.75" customHeight="1">
      <c r="A481" s="160">
        <v>3326</v>
      </c>
      <c r="B481" s="161" t="s">
        <v>3013</v>
      </c>
      <c r="C481" s="160">
        <v>3</v>
      </c>
      <c r="D481" s="160">
        <v>4</v>
      </c>
      <c r="E481" s="160">
        <v>9</v>
      </c>
      <c r="F481" s="161" t="s">
        <v>2999</v>
      </c>
    </row>
    <row r="482" spans="1:6" ht="15.75" customHeight="1">
      <c r="A482" s="160">
        <v>3896</v>
      </c>
      <c r="B482" s="161" t="s">
        <v>3014</v>
      </c>
      <c r="C482" s="160">
        <v>3</v>
      </c>
      <c r="D482" s="160">
        <v>4</v>
      </c>
      <c r="E482" s="160">
        <v>9</v>
      </c>
      <c r="F482" s="161" t="s">
        <v>2999</v>
      </c>
    </row>
    <row r="483" spans="1:6" ht="15.75" customHeight="1">
      <c r="A483" s="160">
        <v>3897</v>
      </c>
      <c r="B483" s="161" t="s">
        <v>3015</v>
      </c>
      <c r="C483" s="160">
        <v>3</v>
      </c>
      <c r="D483" s="160">
        <v>4</v>
      </c>
      <c r="E483" s="160">
        <v>9</v>
      </c>
      <c r="F483" s="161" t="s">
        <v>2999</v>
      </c>
    </row>
    <row r="484" spans="1:6" ht="15.75" customHeight="1">
      <c r="A484" s="160">
        <v>3898</v>
      </c>
      <c r="B484" s="161" t="s">
        <v>3016</v>
      </c>
      <c r="C484" s="160">
        <v>3</v>
      </c>
      <c r="D484" s="160">
        <v>4</v>
      </c>
      <c r="E484" s="160">
        <v>9</v>
      </c>
      <c r="F484" s="161" t="s">
        <v>2999</v>
      </c>
    </row>
    <row r="485" spans="1:6" ht="15.75" customHeight="1">
      <c r="A485" s="160">
        <v>3899</v>
      </c>
      <c r="B485" s="161" t="s">
        <v>3017</v>
      </c>
      <c r="C485" s="160">
        <v>3</v>
      </c>
      <c r="D485" s="160">
        <v>4</v>
      </c>
      <c r="E485" s="160">
        <v>9</v>
      </c>
      <c r="F485" s="161" t="s">
        <v>2999</v>
      </c>
    </row>
    <row r="486" spans="1:6" ht="15.75" customHeight="1">
      <c r="A486" s="160">
        <v>3900</v>
      </c>
      <c r="B486" s="161" t="s">
        <v>3018</v>
      </c>
      <c r="C486" s="160">
        <v>3</v>
      </c>
      <c r="D486" s="160">
        <v>4</v>
      </c>
      <c r="E486" s="160">
        <v>9</v>
      </c>
      <c r="F486" s="161" t="s">
        <v>2999</v>
      </c>
    </row>
    <row r="487" spans="1:6" ht="15.75" customHeight="1">
      <c r="A487" s="160">
        <v>3901</v>
      </c>
      <c r="B487" s="161" t="s">
        <v>3019</v>
      </c>
      <c r="C487" s="160">
        <v>3</v>
      </c>
      <c r="D487" s="160">
        <v>4</v>
      </c>
      <c r="E487" s="160">
        <v>9</v>
      </c>
      <c r="F487" s="161" t="s">
        <v>2999</v>
      </c>
    </row>
    <row r="488" spans="1:6" ht="15.75" customHeight="1">
      <c r="A488" s="160">
        <v>3902</v>
      </c>
      <c r="B488" s="161" t="s">
        <v>3019</v>
      </c>
      <c r="C488" s="160">
        <v>3</v>
      </c>
      <c r="D488" s="160">
        <v>4</v>
      </c>
      <c r="E488" s="160">
        <v>9</v>
      </c>
      <c r="F488" s="161" t="s">
        <v>2999</v>
      </c>
    </row>
    <row r="489" spans="1:6" ht="15.75" customHeight="1">
      <c r="A489" s="160">
        <v>3903</v>
      </c>
      <c r="B489" s="161" t="s">
        <v>3020</v>
      </c>
      <c r="C489" s="160">
        <v>3</v>
      </c>
      <c r="D489" s="160">
        <v>4</v>
      </c>
      <c r="E489" s="160">
        <v>9</v>
      </c>
      <c r="F489" s="161" t="s">
        <v>2999</v>
      </c>
    </row>
    <row r="490" spans="1:6" ht="15.75" customHeight="1">
      <c r="A490" s="160">
        <v>3904</v>
      </c>
      <c r="B490" s="161" t="s">
        <v>3021</v>
      </c>
      <c r="C490" s="160">
        <v>3</v>
      </c>
      <c r="D490" s="160">
        <v>4</v>
      </c>
      <c r="E490" s="160">
        <v>9</v>
      </c>
      <c r="F490" s="161" t="s">
        <v>2999</v>
      </c>
    </row>
    <row r="491" spans="1:6" ht="15.75" customHeight="1">
      <c r="A491" s="160">
        <v>3905</v>
      </c>
      <c r="B491" s="161" t="s">
        <v>3022</v>
      </c>
      <c r="C491" s="160">
        <v>3</v>
      </c>
      <c r="D491" s="160">
        <v>4</v>
      </c>
      <c r="E491" s="160">
        <v>9</v>
      </c>
      <c r="F491" s="161" t="s">
        <v>2999</v>
      </c>
    </row>
    <row r="492" spans="1:6" ht="15.75" customHeight="1">
      <c r="A492" s="160">
        <v>3906</v>
      </c>
      <c r="B492" s="161" t="s">
        <v>3023</v>
      </c>
      <c r="C492" s="160">
        <v>3</v>
      </c>
      <c r="D492" s="160">
        <v>4</v>
      </c>
      <c r="E492" s="160">
        <v>9</v>
      </c>
      <c r="F492" s="161" t="s">
        <v>2999</v>
      </c>
    </row>
    <row r="493" spans="1:6" ht="15.75" customHeight="1">
      <c r="A493" s="160">
        <v>3907</v>
      </c>
      <c r="B493" s="161" t="s">
        <v>3024</v>
      </c>
      <c r="C493" s="160">
        <v>3</v>
      </c>
      <c r="D493" s="160">
        <v>4</v>
      </c>
      <c r="E493" s="160">
        <v>9</v>
      </c>
      <c r="F493" s="161" t="s">
        <v>2999</v>
      </c>
    </row>
    <row r="494" spans="1:6" ht="15.75" customHeight="1">
      <c r="A494" s="160">
        <v>3380</v>
      </c>
      <c r="B494" s="161" t="s">
        <v>3025</v>
      </c>
      <c r="C494" s="160">
        <v>3</v>
      </c>
      <c r="D494" s="160">
        <v>4</v>
      </c>
      <c r="E494" s="160">
        <v>9</v>
      </c>
      <c r="F494" s="161" t="s">
        <v>2999</v>
      </c>
    </row>
    <row r="495" spans="1:6" ht="15.75" customHeight="1">
      <c r="A495" s="160">
        <v>3707</v>
      </c>
      <c r="B495" s="161" t="s">
        <v>3026</v>
      </c>
      <c r="C495" s="160">
        <v>3</v>
      </c>
      <c r="D495" s="160">
        <v>4</v>
      </c>
      <c r="E495" s="160">
        <v>9</v>
      </c>
      <c r="F495" s="161" t="s">
        <v>2999</v>
      </c>
    </row>
    <row r="496" spans="1:6" ht="15.75" customHeight="1">
      <c r="A496" s="160">
        <v>3708</v>
      </c>
      <c r="B496" s="164" t="s">
        <v>3027</v>
      </c>
      <c r="C496" s="160">
        <v>3</v>
      </c>
      <c r="D496" s="160">
        <v>4</v>
      </c>
      <c r="E496" s="160">
        <v>9</v>
      </c>
      <c r="F496" s="161" t="s">
        <v>2999</v>
      </c>
    </row>
    <row r="497" spans="1:6" ht="15.75" customHeight="1">
      <c r="A497" s="160">
        <v>3709</v>
      </c>
      <c r="B497" s="164" t="s">
        <v>3028</v>
      </c>
      <c r="C497" s="160">
        <v>3</v>
      </c>
      <c r="D497" s="160">
        <v>4</v>
      </c>
      <c r="E497" s="160">
        <v>9</v>
      </c>
      <c r="F497" s="161" t="s">
        <v>2999</v>
      </c>
    </row>
    <row r="498" spans="1:6" ht="15.75" customHeight="1">
      <c r="A498" s="160">
        <v>3710</v>
      </c>
      <c r="B498" s="164" t="s">
        <v>3029</v>
      </c>
      <c r="C498" s="160">
        <v>3</v>
      </c>
      <c r="D498" s="160">
        <v>4</v>
      </c>
      <c r="E498" s="160">
        <v>9</v>
      </c>
      <c r="F498" s="161" t="s">
        <v>2999</v>
      </c>
    </row>
    <row r="499" spans="1:6" ht="15.75" customHeight="1">
      <c r="A499" s="160">
        <v>3711</v>
      </c>
      <c r="B499" s="164" t="s">
        <v>3030</v>
      </c>
      <c r="C499" s="160">
        <v>3</v>
      </c>
      <c r="D499" s="160">
        <v>4</v>
      </c>
      <c r="E499" s="160">
        <v>9</v>
      </c>
      <c r="F499" s="161" t="s">
        <v>2999</v>
      </c>
    </row>
    <row r="500" spans="1:6" ht="15.75" customHeight="1">
      <c r="A500" s="160">
        <v>3712</v>
      </c>
      <c r="B500" s="164" t="s">
        <v>3031</v>
      </c>
      <c r="C500" s="160">
        <v>3</v>
      </c>
      <c r="D500" s="160">
        <v>4</v>
      </c>
      <c r="E500" s="160">
        <v>9</v>
      </c>
      <c r="F500" s="161" t="s">
        <v>2999</v>
      </c>
    </row>
    <row r="501" spans="1:6" ht="15.75" customHeight="1">
      <c r="A501" s="160">
        <v>3713</v>
      </c>
      <c r="B501" s="164" t="s">
        <v>2933</v>
      </c>
      <c r="C501" s="160">
        <v>3</v>
      </c>
      <c r="D501" s="160">
        <v>4</v>
      </c>
      <c r="E501" s="160">
        <v>9</v>
      </c>
      <c r="F501" s="161" t="s">
        <v>2999</v>
      </c>
    </row>
    <row r="502" spans="1:6" ht="15.75" customHeight="1">
      <c r="A502" s="160">
        <v>3714</v>
      </c>
      <c r="B502" s="164" t="s">
        <v>3032</v>
      </c>
      <c r="C502" s="160">
        <v>3</v>
      </c>
      <c r="D502" s="160">
        <v>4</v>
      </c>
      <c r="E502" s="160">
        <v>9</v>
      </c>
      <c r="F502" s="161" t="s">
        <v>2999</v>
      </c>
    </row>
    <row r="503" spans="1:6" ht="15.75" customHeight="1">
      <c r="A503" s="160">
        <v>3715</v>
      </c>
      <c r="B503" s="164" t="s">
        <v>3033</v>
      </c>
      <c r="C503" s="160">
        <v>3</v>
      </c>
      <c r="D503" s="160">
        <v>4</v>
      </c>
      <c r="E503" s="160">
        <v>9</v>
      </c>
      <c r="F503" s="161" t="s">
        <v>2999</v>
      </c>
    </row>
    <row r="504" spans="1:6" ht="15.75" customHeight="1">
      <c r="A504" s="160">
        <v>3716</v>
      </c>
      <c r="B504" s="164" t="s">
        <v>3034</v>
      </c>
      <c r="C504" s="160">
        <v>3</v>
      </c>
      <c r="D504" s="160">
        <v>4</v>
      </c>
      <c r="E504" s="160">
        <v>9</v>
      </c>
      <c r="F504" s="161" t="s">
        <v>2999</v>
      </c>
    </row>
    <row r="505" spans="1:6" ht="15.75" customHeight="1">
      <c r="A505" s="160">
        <v>3717</v>
      </c>
      <c r="B505" s="164" t="s">
        <v>3035</v>
      </c>
      <c r="C505" s="160">
        <v>3</v>
      </c>
      <c r="D505" s="160">
        <v>4</v>
      </c>
      <c r="E505" s="160">
        <v>9</v>
      </c>
      <c r="F505" s="161" t="s">
        <v>2999</v>
      </c>
    </row>
    <row r="506" spans="1:6" ht="15.75" customHeight="1">
      <c r="A506" s="160">
        <v>3718</v>
      </c>
      <c r="B506" s="164" t="s">
        <v>3036</v>
      </c>
      <c r="C506" s="160">
        <v>3</v>
      </c>
      <c r="D506" s="160">
        <v>4</v>
      </c>
      <c r="E506" s="160">
        <v>9</v>
      </c>
      <c r="F506" s="161" t="s">
        <v>2999</v>
      </c>
    </row>
    <row r="507" spans="1:6" ht="15.75" customHeight="1">
      <c r="A507" s="160">
        <v>3995</v>
      </c>
      <c r="B507" s="161" t="s">
        <v>3037</v>
      </c>
      <c r="C507" s="160">
        <v>3</v>
      </c>
      <c r="D507" s="160">
        <v>4</v>
      </c>
      <c r="E507" s="160">
        <v>9</v>
      </c>
      <c r="F507" s="161" t="s">
        <v>2999</v>
      </c>
    </row>
    <row r="508" spans="1:6" ht="15.75" customHeight="1">
      <c r="A508" s="160">
        <v>3996</v>
      </c>
      <c r="B508" s="161" t="s">
        <v>3038</v>
      </c>
      <c r="C508" s="160">
        <v>3</v>
      </c>
      <c r="D508" s="160">
        <v>4</v>
      </c>
      <c r="E508" s="160">
        <v>9</v>
      </c>
      <c r="F508" s="161" t="s">
        <v>2999</v>
      </c>
    </row>
    <row r="509" spans="1:6" ht="15.75" customHeight="1">
      <c r="A509" s="160">
        <v>3997</v>
      </c>
      <c r="B509" s="161" t="s">
        <v>3039</v>
      </c>
      <c r="C509" s="160">
        <v>3</v>
      </c>
      <c r="D509" s="160">
        <v>4</v>
      </c>
      <c r="E509" s="160">
        <v>9</v>
      </c>
      <c r="F509" s="161" t="s">
        <v>2999</v>
      </c>
    </row>
    <row r="510" spans="1:6" ht="15.75" customHeight="1">
      <c r="A510" s="160">
        <v>1384</v>
      </c>
      <c r="B510" s="161" t="s">
        <v>3040</v>
      </c>
      <c r="C510" s="160">
        <v>4</v>
      </c>
      <c r="D510" s="160">
        <v>4</v>
      </c>
      <c r="E510" s="160">
        <v>0</v>
      </c>
      <c r="F510" s="161" t="s">
        <v>3041</v>
      </c>
    </row>
    <row r="511" spans="1:6" ht="15.75" customHeight="1">
      <c r="A511" s="160">
        <v>2160</v>
      </c>
      <c r="B511" s="161" t="s">
        <v>2801</v>
      </c>
      <c r="C511" s="160">
        <v>4</v>
      </c>
      <c r="D511" s="160">
        <v>4</v>
      </c>
      <c r="E511" s="160">
        <v>0</v>
      </c>
      <c r="F511" s="161" t="s">
        <v>3041</v>
      </c>
    </row>
    <row r="512" spans="1:6" ht="15.75" customHeight="1">
      <c r="A512" s="160">
        <v>1525</v>
      </c>
      <c r="B512" s="161" t="s">
        <v>3042</v>
      </c>
      <c r="C512" s="160">
        <v>4</v>
      </c>
      <c r="D512" s="160">
        <v>4</v>
      </c>
      <c r="E512" s="160">
        <v>0</v>
      </c>
      <c r="F512" s="161" t="s">
        <v>3041</v>
      </c>
    </row>
    <row r="513" spans="1:6" ht="15.75" customHeight="1">
      <c r="A513" s="160">
        <v>1933</v>
      </c>
      <c r="B513" s="161" t="s">
        <v>3043</v>
      </c>
      <c r="C513" s="160">
        <v>4</v>
      </c>
      <c r="D513" s="160">
        <v>4</v>
      </c>
      <c r="E513" s="160">
        <v>0</v>
      </c>
      <c r="F513" s="161" t="s">
        <v>3041</v>
      </c>
    </row>
    <row r="514" spans="1:6" ht="15.75" customHeight="1">
      <c r="A514" s="160">
        <v>1448</v>
      </c>
      <c r="B514" s="161" t="s">
        <v>3044</v>
      </c>
      <c r="C514" s="160">
        <v>4</v>
      </c>
      <c r="D514" s="160">
        <v>4</v>
      </c>
      <c r="E514" s="160">
        <v>0</v>
      </c>
      <c r="F514" s="161" t="s">
        <v>3041</v>
      </c>
    </row>
    <row r="515" spans="1:6" ht="15.75" customHeight="1">
      <c r="A515" s="160">
        <v>1449</v>
      </c>
      <c r="B515" s="161" t="s">
        <v>3045</v>
      </c>
      <c r="C515" s="160">
        <v>4</v>
      </c>
      <c r="D515" s="160">
        <v>4</v>
      </c>
      <c r="E515" s="160">
        <v>0</v>
      </c>
      <c r="F515" s="161" t="s">
        <v>3041</v>
      </c>
    </row>
    <row r="516" spans="1:6" ht="15.75" customHeight="1">
      <c r="A516" s="160">
        <v>1524</v>
      </c>
      <c r="B516" s="161" t="s">
        <v>3046</v>
      </c>
      <c r="C516" s="160">
        <v>4</v>
      </c>
      <c r="D516" s="160">
        <v>4</v>
      </c>
      <c r="E516" s="160">
        <v>0</v>
      </c>
      <c r="F516" s="161" t="s">
        <v>3041</v>
      </c>
    </row>
    <row r="517" spans="1:6" ht="15.75" customHeight="1">
      <c r="A517" s="160">
        <v>2819</v>
      </c>
      <c r="B517" s="161" t="s">
        <v>3047</v>
      </c>
      <c r="C517" s="160">
        <v>4</v>
      </c>
      <c r="D517" s="160">
        <v>4</v>
      </c>
      <c r="E517" s="160">
        <v>0</v>
      </c>
      <c r="F517" s="161" t="s">
        <v>3041</v>
      </c>
    </row>
    <row r="518" spans="1:6" ht="15.75" customHeight="1">
      <c r="A518" s="160">
        <v>2864</v>
      </c>
      <c r="B518" s="161" t="s">
        <v>3048</v>
      </c>
      <c r="C518" s="160">
        <v>4</v>
      </c>
      <c r="D518" s="160">
        <v>4</v>
      </c>
      <c r="E518" s="160">
        <v>0</v>
      </c>
      <c r="F518" s="161" t="s">
        <v>3041</v>
      </c>
    </row>
    <row r="519" spans="1:6" ht="15.75" customHeight="1">
      <c r="A519" s="160">
        <v>2865</v>
      </c>
      <c r="B519" s="161" t="s">
        <v>3049</v>
      </c>
      <c r="C519" s="160">
        <v>4</v>
      </c>
      <c r="D519" s="160">
        <v>4</v>
      </c>
      <c r="E519" s="160">
        <v>0</v>
      </c>
      <c r="F519" s="161" t="s">
        <v>3041</v>
      </c>
    </row>
    <row r="520" spans="1:6" ht="15.75" customHeight="1">
      <c r="A520" s="160">
        <v>2866</v>
      </c>
      <c r="B520" s="161" t="s">
        <v>3050</v>
      </c>
      <c r="C520" s="160">
        <v>4</v>
      </c>
      <c r="D520" s="160">
        <v>4</v>
      </c>
      <c r="E520" s="160">
        <v>0</v>
      </c>
      <c r="F520" s="161" t="s">
        <v>3041</v>
      </c>
    </row>
    <row r="521" spans="1:6" ht="15.75" customHeight="1">
      <c r="A521" s="160">
        <v>2869</v>
      </c>
      <c r="B521" s="161" t="s">
        <v>3051</v>
      </c>
      <c r="C521" s="160">
        <v>4</v>
      </c>
      <c r="D521" s="160">
        <v>4</v>
      </c>
      <c r="E521" s="160">
        <v>0</v>
      </c>
      <c r="F521" s="161" t="s">
        <v>3041</v>
      </c>
    </row>
    <row r="522" spans="1:6" ht="15.75" customHeight="1">
      <c r="A522" s="160">
        <v>2870</v>
      </c>
      <c r="B522" s="161" t="s">
        <v>3052</v>
      </c>
      <c r="C522" s="160">
        <v>4</v>
      </c>
      <c r="D522" s="160">
        <v>4</v>
      </c>
      <c r="E522" s="160">
        <v>0</v>
      </c>
      <c r="F522" s="161" t="s">
        <v>3041</v>
      </c>
    </row>
    <row r="523" spans="1:6" ht="15.75" customHeight="1">
      <c r="A523" s="160">
        <v>2871</v>
      </c>
      <c r="B523" s="161" t="s">
        <v>3053</v>
      </c>
      <c r="C523" s="160">
        <v>4</v>
      </c>
      <c r="D523" s="160">
        <v>4</v>
      </c>
      <c r="E523" s="160">
        <v>0</v>
      </c>
      <c r="F523" s="161" t="s">
        <v>3041</v>
      </c>
    </row>
    <row r="524" spans="1:6" ht="15.75" customHeight="1">
      <c r="A524" s="160">
        <v>2872</v>
      </c>
      <c r="B524" s="161" t="s">
        <v>3054</v>
      </c>
      <c r="C524" s="160">
        <v>4</v>
      </c>
      <c r="D524" s="160">
        <v>4</v>
      </c>
      <c r="E524" s="160">
        <v>0</v>
      </c>
      <c r="F524" s="161" t="s">
        <v>3041</v>
      </c>
    </row>
    <row r="525" spans="1:6" ht="15.75" customHeight="1">
      <c r="A525" s="160">
        <v>2874</v>
      </c>
      <c r="B525" s="161" t="s">
        <v>3055</v>
      </c>
      <c r="C525" s="160">
        <v>4</v>
      </c>
      <c r="D525" s="160">
        <v>4</v>
      </c>
      <c r="E525" s="160">
        <v>0</v>
      </c>
      <c r="F525" s="161" t="s">
        <v>3041</v>
      </c>
    </row>
    <row r="526" spans="1:6" ht="15.75" customHeight="1">
      <c r="A526" s="160">
        <v>2875</v>
      </c>
      <c r="B526" s="161" t="s">
        <v>3056</v>
      </c>
      <c r="C526" s="160">
        <v>4</v>
      </c>
      <c r="D526" s="160">
        <v>4</v>
      </c>
      <c r="E526" s="160">
        <v>0</v>
      </c>
      <c r="F526" s="161" t="s">
        <v>3041</v>
      </c>
    </row>
    <row r="527" spans="1:6" ht="15.75" customHeight="1">
      <c r="A527" s="160">
        <v>2970</v>
      </c>
      <c r="B527" s="161" t="s">
        <v>3057</v>
      </c>
      <c r="C527" s="160">
        <v>4</v>
      </c>
      <c r="D527" s="160">
        <v>4</v>
      </c>
      <c r="E527" s="160">
        <v>0</v>
      </c>
      <c r="F527" s="161" t="s">
        <v>3041</v>
      </c>
    </row>
    <row r="528" spans="1:6" ht="15.75" customHeight="1">
      <c r="A528" s="160">
        <v>2971</v>
      </c>
      <c r="B528" s="161" t="s">
        <v>3058</v>
      </c>
      <c r="C528" s="160">
        <v>4</v>
      </c>
      <c r="D528" s="160">
        <v>4</v>
      </c>
      <c r="E528" s="160">
        <v>0</v>
      </c>
      <c r="F528" s="161" t="s">
        <v>3041</v>
      </c>
    </row>
    <row r="529" spans="1:6" ht="15.75" customHeight="1">
      <c r="A529" s="160">
        <v>2972</v>
      </c>
      <c r="B529" s="161" t="s">
        <v>3059</v>
      </c>
      <c r="C529" s="160">
        <v>4</v>
      </c>
      <c r="D529" s="160">
        <v>4</v>
      </c>
      <c r="E529" s="160">
        <v>0</v>
      </c>
      <c r="F529" s="161" t="s">
        <v>3041</v>
      </c>
    </row>
    <row r="530" spans="1:6" ht="15.75" customHeight="1">
      <c r="A530" s="160">
        <v>3049</v>
      </c>
      <c r="B530" s="161" t="s">
        <v>3060</v>
      </c>
      <c r="C530" s="160">
        <v>4</v>
      </c>
      <c r="D530" s="160">
        <v>4</v>
      </c>
      <c r="E530" s="160">
        <v>0</v>
      </c>
      <c r="F530" s="161" t="s">
        <v>3041</v>
      </c>
    </row>
    <row r="531" spans="1:6" ht="15.75" customHeight="1">
      <c r="A531" s="160">
        <v>3050</v>
      </c>
      <c r="B531" s="161" t="s">
        <v>3061</v>
      </c>
      <c r="C531" s="160">
        <v>4</v>
      </c>
      <c r="D531" s="160">
        <v>4</v>
      </c>
      <c r="E531" s="160">
        <v>0</v>
      </c>
      <c r="F531" s="161" t="s">
        <v>3041</v>
      </c>
    </row>
    <row r="532" spans="1:6" ht="15.75" customHeight="1">
      <c r="A532" s="160">
        <v>3051</v>
      </c>
      <c r="B532" s="161" t="s">
        <v>3062</v>
      </c>
      <c r="C532" s="160">
        <v>4</v>
      </c>
      <c r="D532" s="160">
        <v>4</v>
      </c>
      <c r="E532" s="160">
        <v>0</v>
      </c>
      <c r="F532" s="161" t="s">
        <v>3041</v>
      </c>
    </row>
    <row r="533" spans="1:6" ht="15.75" customHeight="1">
      <c r="A533" s="160">
        <v>3052</v>
      </c>
      <c r="B533" s="161" t="s">
        <v>3063</v>
      </c>
      <c r="C533" s="160">
        <v>4</v>
      </c>
      <c r="D533" s="160">
        <v>4</v>
      </c>
      <c r="E533" s="160">
        <v>0</v>
      </c>
      <c r="F533" s="161" t="s">
        <v>3041</v>
      </c>
    </row>
    <row r="534" spans="1:6" ht="15.75" customHeight="1">
      <c r="A534" s="160">
        <v>3053</v>
      </c>
      <c r="B534" s="161" t="s">
        <v>3064</v>
      </c>
      <c r="C534" s="160">
        <v>4</v>
      </c>
      <c r="D534" s="160">
        <v>4</v>
      </c>
      <c r="E534" s="160">
        <v>0</v>
      </c>
      <c r="F534" s="161" t="s">
        <v>3041</v>
      </c>
    </row>
    <row r="535" spans="1:6" ht="15.75" customHeight="1">
      <c r="A535" s="160">
        <v>4066</v>
      </c>
      <c r="B535" s="161" t="s">
        <v>3065</v>
      </c>
      <c r="C535" s="160">
        <v>4</v>
      </c>
      <c r="D535" s="160">
        <v>4</v>
      </c>
      <c r="E535" s="160">
        <v>0</v>
      </c>
      <c r="F535" s="161" t="s">
        <v>3041</v>
      </c>
    </row>
    <row r="536" spans="1:6" ht="15.75" customHeight="1">
      <c r="A536" s="160">
        <v>2549</v>
      </c>
      <c r="B536" s="161" t="s">
        <v>3066</v>
      </c>
      <c r="C536" s="160">
        <v>4</v>
      </c>
      <c r="D536" s="160">
        <v>4</v>
      </c>
      <c r="E536" s="160">
        <v>0</v>
      </c>
      <c r="F536" s="161" t="s">
        <v>3041</v>
      </c>
    </row>
    <row r="537" spans="1:6" ht="15.75" customHeight="1">
      <c r="A537" s="160">
        <v>1726</v>
      </c>
      <c r="B537" s="161" t="s">
        <v>3067</v>
      </c>
      <c r="C537" s="160">
        <v>4</v>
      </c>
      <c r="D537" s="160">
        <v>4</v>
      </c>
      <c r="E537" s="160">
        <v>0</v>
      </c>
      <c r="F537" s="161" t="s">
        <v>3041</v>
      </c>
    </row>
    <row r="538" spans="1:6" ht="15.75" customHeight="1">
      <c r="A538" s="160">
        <v>2424</v>
      </c>
      <c r="B538" s="161" t="s">
        <v>3068</v>
      </c>
      <c r="C538" s="160">
        <v>4</v>
      </c>
      <c r="D538" s="160">
        <v>4</v>
      </c>
      <c r="E538" s="160">
        <v>0</v>
      </c>
      <c r="F538" s="161" t="s">
        <v>3041</v>
      </c>
    </row>
    <row r="539" spans="1:6" ht="15.75" customHeight="1">
      <c r="A539" s="160">
        <v>2755</v>
      </c>
      <c r="B539" s="161" t="s">
        <v>3069</v>
      </c>
      <c r="C539" s="160">
        <v>4</v>
      </c>
      <c r="D539" s="160">
        <v>4</v>
      </c>
      <c r="E539" s="160">
        <v>0</v>
      </c>
      <c r="F539" s="161" t="s">
        <v>3041</v>
      </c>
    </row>
    <row r="540" spans="1:6" ht="15.75" customHeight="1">
      <c r="A540" s="160">
        <v>2756</v>
      </c>
      <c r="B540" s="161" t="s">
        <v>3070</v>
      </c>
      <c r="C540" s="160">
        <v>4</v>
      </c>
      <c r="D540" s="160">
        <v>4</v>
      </c>
      <c r="E540" s="160">
        <v>0</v>
      </c>
      <c r="F540" s="161" t="s">
        <v>3041</v>
      </c>
    </row>
    <row r="541" spans="1:6" ht="15.75" customHeight="1">
      <c r="A541" s="160">
        <v>2757</v>
      </c>
      <c r="B541" s="161" t="s">
        <v>3071</v>
      </c>
      <c r="C541" s="160">
        <v>4</v>
      </c>
      <c r="D541" s="160">
        <v>4</v>
      </c>
      <c r="E541" s="160">
        <v>0</v>
      </c>
      <c r="F541" s="161" t="s">
        <v>3041</v>
      </c>
    </row>
    <row r="542" spans="1:6" ht="15.75" customHeight="1">
      <c r="A542" s="160">
        <v>2758</v>
      </c>
      <c r="B542" s="161" t="s">
        <v>3072</v>
      </c>
      <c r="C542" s="160">
        <v>4</v>
      </c>
      <c r="D542" s="160">
        <v>4</v>
      </c>
      <c r="E542" s="160">
        <v>0</v>
      </c>
      <c r="F542" s="161" t="s">
        <v>3041</v>
      </c>
    </row>
    <row r="543" spans="1:6" ht="15.75" customHeight="1">
      <c r="A543" s="160">
        <v>2759</v>
      </c>
      <c r="B543" s="161" t="s">
        <v>3073</v>
      </c>
      <c r="C543" s="160">
        <v>4</v>
      </c>
      <c r="D543" s="160">
        <v>4</v>
      </c>
      <c r="E543" s="160">
        <v>0</v>
      </c>
      <c r="F543" s="161" t="s">
        <v>3041</v>
      </c>
    </row>
    <row r="544" spans="1:6" ht="15.75" customHeight="1">
      <c r="A544" s="160">
        <v>3021</v>
      </c>
      <c r="B544" s="161" t="s">
        <v>3074</v>
      </c>
      <c r="C544" s="160">
        <v>4</v>
      </c>
      <c r="D544" s="160">
        <v>4</v>
      </c>
      <c r="E544" s="160">
        <v>0</v>
      </c>
      <c r="F544" s="161" t="s">
        <v>3041</v>
      </c>
    </row>
    <row r="545" spans="1:6" ht="15.75" customHeight="1">
      <c r="A545" s="160">
        <v>3172</v>
      </c>
      <c r="B545" s="161" t="s">
        <v>3075</v>
      </c>
      <c r="C545" s="160">
        <v>4</v>
      </c>
      <c r="D545" s="160">
        <v>4</v>
      </c>
      <c r="E545" s="160">
        <v>0</v>
      </c>
      <c r="F545" s="161" t="s">
        <v>3041</v>
      </c>
    </row>
    <row r="546" spans="1:6" ht="15.75" customHeight="1">
      <c r="A546" s="160">
        <v>3173</v>
      </c>
      <c r="B546" s="161" t="s">
        <v>3076</v>
      </c>
      <c r="C546" s="160">
        <v>4</v>
      </c>
      <c r="D546" s="160">
        <v>4</v>
      </c>
      <c r="E546" s="160">
        <v>0</v>
      </c>
      <c r="F546" s="161" t="s">
        <v>3041</v>
      </c>
    </row>
    <row r="547" spans="1:6" ht="15.75" customHeight="1">
      <c r="A547" s="160">
        <v>3174</v>
      </c>
      <c r="B547" s="161" t="s">
        <v>3077</v>
      </c>
      <c r="C547" s="160">
        <v>4</v>
      </c>
      <c r="D547" s="160">
        <v>4</v>
      </c>
      <c r="E547" s="160">
        <v>0</v>
      </c>
      <c r="F547" s="161" t="s">
        <v>3041</v>
      </c>
    </row>
    <row r="548" spans="1:6" ht="15.75" customHeight="1">
      <c r="A548" s="160">
        <v>3175</v>
      </c>
      <c r="B548" s="161" t="s">
        <v>3078</v>
      </c>
      <c r="C548" s="160">
        <v>4</v>
      </c>
      <c r="D548" s="160">
        <v>4</v>
      </c>
      <c r="E548" s="160">
        <v>0</v>
      </c>
      <c r="F548" s="161" t="s">
        <v>3041</v>
      </c>
    </row>
    <row r="549" spans="1:6" ht="15.75" customHeight="1">
      <c r="A549" s="160">
        <v>3176</v>
      </c>
      <c r="B549" s="161" t="s">
        <v>3079</v>
      </c>
      <c r="C549" s="160">
        <v>4</v>
      </c>
      <c r="D549" s="160">
        <v>4</v>
      </c>
      <c r="E549" s="160">
        <v>0</v>
      </c>
      <c r="F549" s="161" t="s">
        <v>3041</v>
      </c>
    </row>
    <row r="550" spans="1:6" ht="15.75" customHeight="1">
      <c r="A550" s="160">
        <v>3177</v>
      </c>
      <c r="B550" s="161" t="s">
        <v>3080</v>
      </c>
      <c r="C550" s="160">
        <v>4</v>
      </c>
      <c r="D550" s="160">
        <v>4</v>
      </c>
      <c r="E550" s="160">
        <v>0</v>
      </c>
      <c r="F550" s="161" t="s">
        <v>3041</v>
      </c>
    </row>
    <row r="551" spans="1:6" ht="15.75" customHeight="1">
      <c r="A551" s="160">
        <v>3352</v>
      </c>
      <c r="B551" s="161" t="s">
        <v>3081</v>
      </c>
      <c r="C551" s="160">
        <v>4</v>
      </c>
      <c r="D551" s="160">
        <v>4</v>
      </c>
      <c r="E551" s="160">
        <v>0</v>
      </c>
      <c r="F551" s="161" t="s">
        <v>3041</v>
      </c>
    </row>
    <row r="552" spans="1:6" ht="15.75" customHeight="1">
      <c r="A552" s="160">
        <v>3043</v>
      </c>
      <c r="B552" s="161" t="s">
        <v>3082</v>
      </c>
      <c r="C552" s="160">
        <v>4</v>
      </c>
      <c r="D552" s="160">
        <v>4</v>
      </c>
      <c r="E552" s="160">
        <v>0</v>
      </c>
      <c r="F552" s="161" t="s">
        <v>3041</v>
      </c>
    </row>
    <row r="553" spans="1:6" ht="15.75" customHeight="1">
      <c r="A553" s="160">
        <v>3048</v>
      </c>
      <c r="B553" s="161" t="s">
        <v>3083</v>
      </c>
      <c r="C553" s="160">
        <v>4</v>
      </c>
      <c r="D553" s="160">
        <v>4</v>
      </c>
      <c r="E553" s="160">
        <v>0</v>
      </c>
      <c r="F553" s="161" t="s">
        <v>3041</v>
      </c>
    </row>
    <row r="554" spans="1:6" ht="15.75" customHeight="1">
      <c r="A554" s="160">
        <v>1519</v>
      </c>
      <c r="B554" s="161" t="s">
        <v>3084</v>
      </c>
      <c r="C554" s="160">
        <v>4</v>
      </c>
      <c r="D554" s="160">
        <v>4</v>
      </c>
      <c r="E554" s="160">
        <v>0</v>
      </c>
      <c r="F554" s="161" t="s">
        <v>3041</v>
      </c>
    </row>
    <row r="555" spans="1:6" ht="15.75" customHeight="1">
      <c r="A555" s="160">
        <v>2763</v>
      </c>
      <c r="B555" s="161" t="s">
        <v>3085</v>
      </c>
      <c r="C555" s="160">
        <v>4</v>
      </c>
      <c r="D555" s="160">
        <v>4</v>
      </c>
      <c r="E555" s="160">
        <v>0</v>
      </c>
      <c r="F555" s="161" t="s">
        <v>3041</v>
      </c>
    </row>
    <row r="556" spans="1:6" ht="15.75" customHeight="1">
      <c r="A556" s="160">
        <v>1729</v>
      </c>
      <c r="B556" s="161" t="s">
        <v>3086</v>
      </c>
      <c r="C556" s="160">
        <v>4</v>
      </c>
      <c r="D556" s="160">
        <v>4</v>
      </c>
      <c r="E556" s="160">
        <v>0</v>
      </c>
      <c r="F556" s="161" t="s">
        <v>3041</v>
      </c>
    </row>
    <row r="557" spans="1:6" ht="15.75" customHeight="1">
      <c r="A557" s="160">
        <v>3010</v>
      </c>
      <c r="B557" s="161" t="s">
        <v>3087</v>
      </c>
      <c r="C557" s="160">
        <v>4</v>
      </c>
      <c r="D557" s="160">
        <v>4</v>
      </c>
      <c r="E557" s="160">
        <v>0</v>
      </c>
      <c r="F557" s="161" t="s">
        <v>3041</v>
      </c>
    </row>
    <row r="558" spans="1:6" ht="15.75" customHeight="1">
      <c r="A558" s="160">
        <v>3929</v>
      </c>
      <c r="B558" s="161" t="s">
        <v>3088</v>
      </c>
      <c r="C558" s="160">
        <v>4</v>
      </c>
      <c r="D558" s="160">
        <v>4</v>
      </c>
      <c r="E558" s="160">
        <v>0</v>
      </c>
      <c r="F558" s="161" t="s">
        <v>3041</v>
      </c>
    </row>
    <row r="559" spans="1:6" ht="15.75" customHeight="1">
      <c r="A559" s="160">
        <v>3930</v>
      </c>
      <c r="B559" s="161" t="s">
        <v>3089</v>
      </c>
      <c r="C559" s="160">
        <v>4</v>
      </c>
      <c r="D559" s="160">
        <v>4</v>
      </c>
      <c r="E559" s="160">
        <v>0</v>
      </c>
      <c r="F559" s="161" t="s">
        <v>3041</v>
      </c>
    </row>
    <row r="560" spans="1:6" ht="15.75" customHeight="1">
      <c r="A560" s="160">
        <v>3931</v>
      </c>
      <c r="B560" s="161" t="s">
        <v>3090</v>
      </c>
      <c r="C560" s="160">
        <v>4</v>
      </c>
      <c r="D560" s="160">
        <v>4</v>
      </c>
      <c r="E560" s="160">
        <v>0</v>
      </c>
      <c r="F560" s="161" t="s">
        <v>3041</v>
      </c>
    </row>
    <row r="561" spans="1:6" ht="15.75" customHeight="1">
      <c r="A561" s="160">
        <v>3699</v>
      </c>
      <c r="B561" s="161" t="s">
        <v>3091</v>
      </c>
      <c r="C561" s="160">
        <v>4</v>
      </c>
      <c r="D561" s="160">
        <v>4</v>
      </c>
      <c r="E561" s="160">
        <v>0</v>
      </c>
      <c r="F561" s="161" t="s">
        <v>3041</v>
      </c>
    </row>
    <row r="562" spans="1:6" ht="15.75" customHeight="1">
      <c r="A562" s="160">
        <v>3734</v>
      </c>
      <c r="B562" s="164" t="s">
        <v>3092</v>
      </c>
      <c r="C562" s="160">
        <v>4</v>
      </c>
      <c r="D562" s="160">
        <v>4</v>
      </c>
      <c r="E562" s="160">
        <v>0</v>
      </c>
      <c r="F562" s="161" t="s">
        <v>3041</v>
      </c>
    </row>
    <row r="563" spans="1:6" ht="15.75" customHeight="1">
      <c r="A563" s="160">
        <v>3735</v>
      </c>
      <c r="B563" s="164" t="s">
        <v>3093</v>
      </c>
      <c r="C563" s="160">
        <v>4</v>
      </c>
      <c r="D563" s="160">
        <v>4</v>
      </c>
      <c r="E563" s="160">
        <v>0</v>
      </c>
      <c r="F563" s="161" t="s">
        <v>3041</v>
      </c>
    </row>
    <row r="564" spans="1:6" ht="15.75" customHeight="1">
      <c r="A564" s="160">
        <v>3736</v>
      </c>
      <c r="B564" s="164" t="s">
        <v>3092</v>
      </c>
      <c r="C564" s="160">
        <v>4</v>
      </c>
      <c r="D564" s="160">
        <v>4</v>
      </c>
      <c r="E564" s="160">
        <v>0</v>
      </c>
      <c r="F564" s="161" t="s">
        <v>3041</v>
      </c>
    </row>
    <row r="565" spans="1:6" ht="15.75" customHeight="1">
      <c r="A565" s="160">
        <v>3738</v>
      </c>
      <c r="B565" s="164" t="s">
        <v>3094</v>
      </c>
      <c r="C565" s="160">
        <v>4</v>
      </c>
      <c r="D565" s="160">
        <v>4</v>
      </c>
      <c r="E565" s="160">
        <v>0</v>
      </c>
      <c r="F565" s="161" t="s">
        <v>3041</v>
      </c>
    </row>
    <row r="566" spans="1:6" ht="15.75" customHeight="1">
      <c r="A566" s="160">
        <v>3739</v>
      </c>
      <c r="B566" s="164" t="s">
        <v>3095</v>
      </c>
      <c r="C566" s="160">
        <v>4</v>
      </c>
      <c r="D566" s="160">
        <v>4</v>
      </c>
      <c r="E566" s="160">
        <v>0</v>
      </c>
      <c r="F566" s="161" t="s">
        <v>3041</v>
      </c>
    </row>
    <row r="567" spans="1:6" ht="15.75" customHeight="1">
      <c r="A567" s="160">
        <v>3701</v>
      </c>
      <c r="B567" s="161" t="s">
        <v>3096</v>
      </c>
      <c r="C567" s="160">
        <v>4</v>
      </c>
      <c r="D567" s="160">
        <v>4</v>
      </c>
      <c r="E567" s="160">
        <v>0</v>
      </c>
      <c r="F567" s="161" t="s">
        <v>3041</v>
      </c>
    </row>
    <row r="568" spans="1:6" ht="15.75" customHeight="1">
      <c r="A568" s="160">
        <v>3741</v>
      </c>
      <c r="B568" s="164" t="s">
        <v>3097</v>
      </c>
      <c r="C568" s="160">
        <v>4</v>
      </c>
      <c r="D568" s="160">
        <v>4</v>
      </c>
      <c r="E568" s="160">
        <v>0</v>
      </c>
      <c r="F568" s="161" t="s">
        <v>3041</v>
      </c>
    </row>
    <row r="569" spans="1:6" ht="15.75" customHeight="1">
      <c r="A569" s="160">
        <v>3742</v>
      </c>
      <c r="B569" s="164" t="s">
        <v>3098</v>
      </c>
      <c r="C569" s="160">
        <v>4</v>
      </c>
      <c r="D569" s="160">
        <v>4</v>
      </c>
      <c r="E569" s="160">
        <v>0</v>
      </c>
      <c r="F569" s="161" t="s">
        <v>3041</v>
      </c>
    </row>
    <row r="570" spans="1:6" ht="15.75" customHeight="1">
      <c r="A570" s="160">
        <v>3743</v>
      </c>
      <c r="B570" s="164" t="s">
        <v>3099</v>
      </c>
      <c r="C570" s="160">
        <v>4</v>
      </c>
      <c r="D570" s="160">
        <v>4</v>
      </c>
      <c r="E570" s="160">
        <v>0</v>
      </c>
      <c r="F570" s="161" t="s">
        <v>3041</v>
      </c>
    </row>
    <row r="571" spans="1:6" ht="15.75" customHeight="1">
      <c r="A571" s="160">
        <v>3702</v>
      </c>
      <c r="B571" s="164" t="s">
        <v>3100</v>
      </c>
      <c r="C571" s="160">
        <v>4</v>
      </c>
      <c r="D571" s="160">
        <v>4</v>
      </c>
      <c r="E571" s="160">
        <v>0</v>
      </c>
      <c r="F571" s="161" t="s">
        <v>3041</v>
      </c>
    </row>
    <row r="572" spans="1:6" ht="15.75" customHeight="1">
      <c r="A572" s="160">
        <v>3744</v>
      </c>
      <c r="B572" s="164" t="s">
        <v>3101</v>
      </c>
      <c r="C572" s="160">
        <v>4</v>
      </c>
      <c r="D572" s="160">
        <v>4</v>
      </c>
      <c r="E572" s="160">
        <v>0</v>
      </c>
      <c r="F572" s="161" t="s">
        <v>3041</v>
      </c>
    </row>
    <row r="573" spans="1:6" ht="15.75" customHeight="1">
      <c r="A573" s="160">
        <v>3745</v>
      </c>
      <c r="B573" s="164" t="s">
        <v>3102</v>
      </c>
      <c r="C573" s="160">
        <v>4</v>
      </c>
      <c r="D573" s="160">
        <v>4</v>
      </c>
      <c r="E573" s="160">
        <v>0</v>
      </c>
      <c r="F573" s="161" t="s">
        <v>3041</v>
      </c>
    </row>
    <row r="574" spans="1:6" ht="15.75" customHeight="1">
      <c r="A574" s="160">
        <v>3746</v>
      </c>
      <c r="B574" s="164" t="s">
        <v>3103</v>
      </c>
      <c r="C574" s="160">
        <v>4</v>
      </c>
      <c r="D574" s="160">
        <v>4</v>
      </c>
      <c r="E574" s="160">
        <v>0</v>
      </c>
      <c r="F574" s="161" t="s">
        <v>3041</v>
      </c>
    </row>
    <row r="575" spans="1:6" ht="15.75" customHeight="1">
      <c r="A575" s="160">
        <v>3703</v>
      </c>
      <c r="B575" s="161" t="s">
        <v>3104</v>
      </c>
      <c r="C575" s="160">
        <v>4</v>
      </c>
      <c r="D575" s="160">
        <v>4</v>
      </c>
      <c r="E575" s="160">
        <v>0</v>
      </c>
      <c r="F575" s="161" t="s">
        <v>3041</v>
      </c>
    </row>
    <row r="576" spans="1:6" ht="15.75" customHeight="1">
      <c r="A576" s="160">
        <v>3747</v>
      </c>
      <c r="B576" s="164" t="s">
        <v>3105</v>
      </c>
      <c r="C576" s="160">
        <v>4</v>
      </c>
      <c r="D576" s="160">
        <v>4</v>
      </c>
      <c r="E576" s="160">
        <v>0</v>
      </c>
      <c r="F576" s="161" t="s">
        <v>3041</v>
      </c>
    </row>
    <row r="577" spans="1:6" ht="15.75" customHeight="1">
      <c r="A577" s="160">
        <v>3748</v>
      </c>
      <c r="B577" s="164" t="s">
        <v>3106</v>
      </c>
      <c r="C577" s="160">
        <v>4</v>
      </c>
      <c r="D577" s="160">
        <v>4</v>
      </c>
      <c r="E577" s="160">
        <v>0</v>
      </c>
      <c r="F577" s="161" t="s">
        <v>3041</v>
      </c>
    </row>
    <row r="578" spans="1:6" ht="15.75" customHeight="1">
      <c r="A578" s="160">
        <v>3749</v>
      </c>
      <c r="B578" s="164" t="s">
        <v>3107</v>
      </c>
      <c r="C578" s="160">
        <v>4</v>
      </c>
      <c r="D578" s="160">
        <v>4</v>
      </c>
      <c r="E578" s="160">
        <v>0</v>
      </c>
      <c r="F578" s="161" t="s">
        <v>3041</v>
      </c>
    </row>
    <row r="579" spans="1:6" ht="15.75" customHeight="1">
      <c r="A579" s="160">
        <v>3750</v>
      </c>
      <c r="B579" s="164" t="s">
        <v>3108</v>
      </c>
      <c r="C579" s="160">
        <v>4</v>
      </c>
      <c r="D579" s="160">
        <v>4</v>
      </c>
      <c r="E579" s="160">
        <v>0</v>
      </c>
      <c r="F579" s="161" t="s">
        <v>3041</v>
      </c>
    </row>
    <row r="580" spans="1:6" ht="15.75" customHeight="1">
      <c r="A580" s="160">
        <v>3751</v>
      </c>
      <c r="B580" s="164" t="s">
        <v>3109</v>
      </c>
      <c r="C580" s="160">
        <v>4</v>
      </c>
      <c r="D580" s="160">
        <v>4</v>
      </c>
      <c r="E580" s="160">
        <v>0</v>
      </c>
      <c r="F580" s="161" t="s">
        <v>3041</v>
      </c>
    </row>
    <row r="581" spans="1:6" ht="15.75" customHeight="1">
      <c r="A581" s="160">
        <v>3752</v>
      </c>
      <c r="B581" s="164" t="s">
        <v>3110</v>
      </c>
      <c r="C581" s="160">
        <v>4</v>
      </c>
      <c r="D581" s="160">
        <v>4</v>
      </c>
      <c r="E581" s="160">
        <v>0</v>
      </c>
      <c r="F581" s="161" t="s">
        <v>3041</v>
      </c>
    </row>
    <row r="582" spans="1:6" ht="15.75" customHeight="1">
      <c r="A582" s="160">
        <v>3753</v>
      </c>
      <c r="B582" s="164" t="s">
        <v>3111</v>
      </c>
      <c r="C582" s="160">
        <v>4</v>
      </c>
      <c r="D582" s="160">
        <v>4</v>
      </c>
      <c r="E582" s="160">
        <v>0</v>
      </c>
      <c r="F582" s="161" t="s">
        <v>3041</v>
      </c>
    </row>
    <row r="583" spans="1:6" ht="15.75" customHeight="1">
      <c r="A583" s="160">
        <v>3754</v>
      </c>
      <c r="B583" s="164" t="s">
        <v>3112</v>
      </c>
      <c r="C583" s="160">
        <v>4</v>
      </c>
      <c r="D583" s="160">
        <v>4</v>
      </c>
      <c r="E583" s="160">
        <v>0</v>
      </c>
      <c r="F583" s="161" t="s">
        <v>3041</v>
      </c>
    </row>
    <row r="584" spans="1:6" ht="15.75" customHeight="1">
      <c r="A584" s="160">
        <v>3755</v>
      </c>
      <c r="B584" s="164" t="s">
        <v>3113</v>
      </c>
      <c r="C584" s="160">
        <v>4</v>
      </c>
      <c r="D584" s="160">
        <v>4</v>
      </c>
      <c r="E584" s="160">
        <v>0</v>
      </c>
      <c r="F584" s="161" t="s">
        <v>3041</v>
      </c>
    </row>
    <row r="585" spans="1:6" ht="15.75" customHeight="1">
      <c r="A585" s="160">
        <v>3756</v>
      </c>
      <c r="B585" s="164" t="s">
        <v>3114</v>
      </c>
      <c r="C585" s="160">
        <v>4</v>
      </c>
      <c r="D585" s="160">
        <v>4</v>
      </c>
      <c r="E585" s="160">
        <v>0</v>
      </c>
      <c r="F585" s="161" t="s">
        <v>3041</v>
      </c>
    </row>
    <row r="586" spans="1:6" ht="15.75" customHeight="1">
      <c r="A586" s="160">
        <v>3757</v>
      </c>
      <c r="B586" s="164" t="s">
        <v>3115</v>
      </c>
      <c r="C586" s="160">
        <v>4</v>
      </c>
      <c r="D586" s="160">
        <v>4</v>
      </c>
      <c r="E586" s="160">
        <v>0</v>
      </c>
      <c r="F586" s="161" t="s">
        <v>3041</v>
      </c>
    </row>
    <row r="587" spans="1:6" ht="15.75" customHeight="1">
      <c r="A587" s="160">
        <v>3758</v>
      </c>
      <c r="B587" s="164" t="s">
        <v>3116</v>
      </c>
      <c r="C587" s="160">
        <v>4</v>
      </c>
      <c r="D587" s="160">
        <v>4</v>
      </c>
      <c r="E587" s="160">
        <v>0</v>
      </c>
      <c r="F587" s="161" t="s">
        <v>3041</v>
      </c>
    </row>
    <row r="588" spans="1:6" ht="15.75" customHeight="1">
      <c r="A588" s="160">
        <v>3759</v>
      </c>
      <c r="B588" s="164" t="s">
        <v>3117</v>
      </c>
      <c r="C588" s="160">
        <v>4</v>
      </c>
      <c r="D588" s="160">
        <v>4</v>
      </c>
      <c r="E588" s="160">
        <v>0</v>
      </c>
      <c r="F588" s="161" t="s">
        <v>3041</v>
      </c>
    </row>
    <row r="589" spans="1:6" ht="15.75" customHeight="1">
      <c r="A589" s="160">
        <v>3760</v>
      </c>
      <c r="B589" s="164" t="s">
        <v>3118</v>
      </c>
      <c r="C589" s="160">
        <v>4</v>
      </c>
      <c r="D589" s="160">
        <v>4</v>
      </c>
      <c r="E589" s="160">
        <v>0</v>
      </c>
      <c r="F589" s="161" t="s">
        <v>3041</v>
      </c>
    </row>
    <row r="590" spans="1:6" ht="15.75" customHeight="1">
      <c r="A590" s="160">
        <v>3761</v>
      </c>
      <c r="B590" s="164" t="s">
        <v>3119</v>
      </c>
      <c r="C590" s="160">
        <v>4</v>
      </c>
      <c r="D590" s="160">
        <v>4</v>
      </c>
      <c r="E590" s="160">
        <v>0</v>
      </c>
      <c r="F590" s="161" t="s">
        <v>3041</v>
      </c>
    </row>
    <row r="591" spans="1:6" ht="15.75" customHeight="1">
      <c r="A591" s="160">
        <v>3762</v>
      </c>
      <c r="B591" s="164" t="s">
        <v>3120</v>
      </c>
      <c r="C591" s="160">
        <v>4</v>
      </c>
      <c r="D591" s="160">
        <v>4</v>
      </c>
      <c r="E591" s="160">
        <v>0</v>
      </c>
      <c r="F591" s="161" t="s">
        <v>3041</v>
      </c>
    </row>
    <row r="592" spans="1:6" ht="15.75" customHeight="1">
      <c r="A592" s="160">
        <v>3764</v>
      </c>
      <c r="B592" s="164" t="s">
        <v>3121</v>
      </c>
      <c r="C592" s="160">
        <v>4</v>
      </c>
      <c r="D592" s="160">
        <v>4</v>
      </c>
      <c r="E592" s="160">
        <v>0</v>
      </c>
      <c r="F592" s="161" t="s">
        <v>3041</v>
      </c>
    </row>
    <row r="593" spans="1:6" ht="15.75" customHeight="1">
      <c r="A593" s="160">
        <v>3765</v>
      </c>
      <c r="B593" s="164" t="s">
        <v>3122</v>
      </c>
      <c r="C593" s="160">
        <v>4</v>
      </c>
      <c r="D593" s="160">
        <v>4</v>
      </c>
      <c r="E593" s="160">
        <v>0</v>
      </c>
      <c r="F593" s="161" t="s">
        <v>3041</v>
      </c>
    </row>
    <row r="594" spans="1:6" ht="15.75" customHeight="1">
      <c r="A594" s="160">
        <v>3766</v>
      </c>
      <c r="B594" s="164" t="s">
        <v>3123</v>
      </c>
      <c r="C594" s="160">
        <v>4</v>
      </c>
      <c r="D594" s="160">
        <v>4</v>
      </c>
      <c r="E594" s="160">
        <v>0</v>
      </c>
      <c r="F594" s="161" t="s">
        <v>3041</v>
      </c>
    </row>
    <row r="595" spans="1:6" ht="15.75" customHeight="1">
      <c r="A595" s="160">
        <v>3767</v>
      </c>
      <c r="B595" s="164" t="s">
        <v>3124</v>
      </c>
      <c r="C595" s="160">
        <v>4</v>
      </c>
      <c r="D595" s="160">
        <v>4</v>
      </c>
      <c r="E595" s="160">
        <v>0</v>
      </c>
      <c r="F595" s="161" t="s">
        <v>3041</v>
      </c>
    </row>
    <row r="596" spans="1:6" ht="15.75" customHeight="1">
      <c r="A596" s="160">
        <v>3768</v>
      </c>
      <c r="B596" s="164" t="s">
        <v>3125</v>
      </c>
      <c r="C596" s="160">
        <v>4</v>
      </c>
      <c r="D596" s="160">
        <v>4</v>
      </c>
      <c r="E596" s="160">
        <v>0</v>
      </c>
      <c r="F596" s="161" t="s">
        <v>3041</v>
      </c>
    </row>
    <row r="597" spans="1:6" ht="15.75" customHeight="1">
      <c r="A597" s="160">
        <v>3769</v>
      </c>
      <c r="B597" s="164" t="s">
        <v>3126</v>
      </c>
      <c r="C597" s="160">
        <v>4</v>
      </c>
      <c r="D597" s="160">
        <v>4</v>
      </c>
      <c r="E597" s="160">
        <v>0</v>
      </c>
      <c r="F597" s="161" t="s">
        <v>3041</v>
      </c>
    </row>
    <row r="598" spans="1:6" ht="15.75" customHeight="1">
      <c r="A598" s="160">
        <v>3770</v>
      </c>
      <c r="B598" s="164" t="s">
        <v>3127</v>
      </c>
      <c r="C598" s="160">
        <v>4</v>
      </c>
      <c r="D598" s="160">
        <v>4</v>
      </c>
      <c r="E598" s="160">
        <v>0</v>
      </c>
      <c r="F598" s="161" t="s">
        <v>3041</v>
      </c>
    </row>
    <row r="599" spans="1:6" ht="15.75" customHeight="1">
      <c r="A599" s="160">
        <v>3771</v>
      </c>
      <c r="B599" s="164" t="s">
        <v>3128</v>
      </c>
      <c r="C599" s="160">
        <v>4</v>
      </c>
      <c r="D599" s="160">
        <v>4</v>
      </c>
      <c r="E599" s="160">
        <v>0</v>
      </c>
      <c r="F599" s="161" t="s">
        <v>3041</v>
      </c>
    </row>
    <row r="600" spans="1:6" ht="15.75" customHeight="1">
      <c r="A600" s="160">
        <v>3772</v>
      </c>
      <c r="B600" s="164" t="s">
        <v>3129</v>
      </c>
      <c r="C600" s="160">
        <v>4</v>
      </c>
      <c r="D600" s="160">
        <v>4</v>
      </c>
      <c r="E600" s="160">
        <v>0</v>
      </c>
      <c r="F600" s="161" t="s">
        <v>3041</v>
      </c>
    </row>
    <row r="601" spans="1:6" ht="15.75" customHeight="1">
      <c r="A601" s="160">
        <v>3704</v>
      </c>
      <c r="B601" s="161" t="s">
        <v>3130</v>
      </c>
      <c r="C601" s="160">
        <v>4</v>
      </c>
      <c r="D601" s="160">
        <v>4</v>
      </c>
      <c r="E601" s="160">
        <v>0</v>
      </c>
      <c r="F601" s="161" t="s">
        <v>3041</v>
      </c>
    </row>
    <row r="602" spans="1:6" ht="15.75" customHeight="1">
      <c r="A602" s="160">
        <v>3773</v>
      </c>
      <c r="B602" s="164" t="s">
        <v>3131</v>
      </c>
      <c r="C602" s="160">
        <v>4</v>
      </c>
      <c r="D602" s="160">
        <v>4</v>
      </c>
      <c r="E602" s="160">
        <v>0</v>
      </c>
      <c r="F602" s="161" t="s">
        <v>3041</v>
      </c>
    </row>
    <row r="603" spans="1:6" ht="15.75" customHeight="1">
      <c r="A603" s="160">
        <v>3705</v>
      </c>
      <c r="B603" s="161" t="s">
        <v>3132</v>
      </c>
      <c r="C603" s="160">
        <v>4</v>
      </c>
      <c r="D603" s="160">
        <v>4</v>
      </c>
      <c r="E603" s="160">
        <v>0</v>
      </c>
      <c r="F603" s="161" t="s">
        <v>3041</v>
      </c>
    </row>
    <row r="604" spans="1:6" ht="15.75" customHeight="1">
      <c r="A604" s="160">
        <v>3774</v>
      </c>
      <c r="B604" s="164" t="s">
        <v>3133</v>
      </c>
      <c r="C604" s="160">
        <v>4</v>
      </c>
      <c r="D604" s="160">
        <v>4</v>
      </c>
      <c r="E604" s="160">
        <v>0</v>
      </c>
      <c r="F604" s="161" t="s">
        <v>3041</v>
      </c>
    </row>
    <row r="605" spans="1:6" ht="15.75" customHeight="1">
      <c r="A605" s="160">
        <v>3775</v>
      </c>
      <c r="B605" s="164" t="s">
        <v>3134</v>
      </c>
      <c r="C605" s="160">
        <v>4</v>
      </c>
      <c r="D605" s="160">
        <v>4</v>
      </c>
      <c r="E605" s="160">
        <v>0</v>
      </c>
      <c r="F605" s="161" t="s">
        <v>3041</v>
      </c>
    </row>
    <row r="606" spans="1:6" ht="15.75" customHeight="1">
      <c r="A606" s="160">
        <v>4164</v>
      </c>
      <c r="B606" s="164" t="s">
        <v>3135</v>
      </c>
      <c r="C606" s="160">
        <v>4</v>
      </c>
      <c r="D606" s="160">
        <v>4</v>
      </c>
      <c r="E606" s="160">
        <v>0</v>
      </c>
      <c r="F606" s="161" t="s">
        <v>3041</v>
      </c>
    </row>
    <row r="607" spans="1:6" ht="15.75" customHeight="1">
      <c r="A607" s="160">
        <v>3706</v>
      </c>
      <c r="B607" s="164" t="s">
        <v>3136</v>
      </c>
      <c r="C607" s="160">
        <v>4</v>
      </c>
      <c r="D607" s="160">
        <v>4</v>
      </c>
      <c r="E607" s="160">
        <v>0</v>
      </c>
      <c r="F607" s="161" t="s">
        <v>3041</v>
      </c>
    </row>
    <row r="608" spans="1:6" ht="15.75" customHeight="1">
      <c r="A608" s="160">
        <v>3778</v>
      </c>
      <c r="B608" s="164" t="s">
        <v>2654</v>
      </c>
      <c r="C608" s="160">
        <v>4</v>
      </c>
      <c r="D608" s="160">
        <v>4</v>
      </c>
      <c r="E608" s="160">
        <v>0</v>
      </c>
      <c r="F608" s="161" t="s">
        <v>3041</v>
      </c>
    </row>
    <row r="609" spans="1:6" ht="15.75" customHeight="1">
      <c r="A609" s="160">
        <v>1528</v>
      </c>
      <c r="B609" s="161" t="s">
        <v>3137</v>
      </c>
      <c r="C609" s="160">
        <v>3</v>
      </c>
      <c r="D609" s="160">
        <v>4</v>
      </c>
      <c r="E609" s="160">
        <v>1</v>
      </c>
      <c r="F609" s="161" t="s">
        <v>3138</v>
      </c>
    </row>
    <row r="610" spans="1:6" ht="15.75" customHeight="1">
      <c r="A610" s="160">
        <v>2844</v>
      </c>
      <c r="B610" s="161" t="s">
        <v>3139</v>
      </c>
      <c r="C610" s="160">
        <v>3</v>
      </c>
      <c r="D610" s="160">
        <v>4</v>
      </c>
      <c r="E610" s="160">
        <v>1</v>
      </c>
      <c r="F610" s="161" t="s">
        <v>3138</v>
      </c>
    </row>
    <row r="611" spans="1:6" ht="15.75" customHeight="1">
      <c r="A611" s="160">
        <v>3881</v>
      </c>
      <c r="B611" s="164" t="s">
        <v>3140</v>
      </c>
      <c r="C611" s="160">
        <v>3</v>
      </c>
      <c r="D611" s="160">
        <v>4</v>
      </c>
      <c r="E611" s="160">
        <v>1</v>
      </c>
      <c r="F611" s="161" t="s">
        <v>3138</v>
      </c>
    </row>
    <row r="612" spans="1:6" ht="15.75" customHeight="1">
      <c r="A612" s="160">
        <v>3882</v>
      </c>
      <c r="B612" s="164" t="s">
        <v>3141</v>
      </c>
      <c r="C612" s="160">
        <v>3</v>
      </c>
      <c r="D612" s="160">
        <v>4</v>
      </c>
      <c r="E612" s="160">
        <v>1</v>
      </c>
      <c r="F612" s="161" t="s">
        <v>3138</v>
      </c>
    </row>
    <row r="613" spans="1:6" ht="15.75" customHeight="1">
      <c r="A613" s="160">
        <v>3885</v>
      </c>
      <c r="B613" s="164" t="s">
        <v>3142</v>
      </c>
      <c r="C613" s="160">
        <v>3</v>
      </c>
      <c r="D613" s="160">
        <v>4</v>
      </c>
      <c r="E613" s="160">
        <v>1</v>
      </c>
      <c r="F613" s="161" t="s">
        <v>3138</v>
      </c>
    </row>
    <row r="614" spans="1:6" ht="15.75" customHeight="1">
      <c r="A614" s="160">
        <v>3888</v>
      </c>
      <c r="B614" s="161" t="s">
        <v>3143</v>
      </c>
      <c r="C614" s="160">
        <v>3</v>
      </c>
      <c r="D614" s="160">
        <v>4</v>
      </c>
      <c r="E614" s="160">
        <v>1</v>
      </c>
      <c r="F614" s="161" t="s">
        <v>3138</v>
      </c>
    </row>
    <row r="615" spans="1:6" ht="15.75" customHeight="1">
      <c r="A615" s="160">
        <v>3889</v>
      </c>
      <c r="B615" s="161" t="s">
        <v>3144</v>
      </c>
      <c r="C615" s="160">
        <v>3</v>
      </c>
      <c r="D615" s="160">
        <v>4</v>
      </c>
      <c r="E615" s="160">
        <v>1</v>
      </c>
      <c r="F615" s="161" t="s">
        <v>3138</v>
      </c>
    </row>
    <row r="616" spans="1:6" ht="15.75" customHeight="1">
      <c r="A616" s="160">
        <v>3891</v>
      </c>
      <c r="B616" s="161" t="s">
        <v>3145</v>
      </c>
      <c r="C616" s="160">
        <v>3</v>
      </c>
      <c r="D616" s="160">
        <v>4</v>
      </c>
      <c r="E616" s="160">
        <v>1</v>
      </c>
      <c r="F616" s="161" t="s">
        <v>3138</v>
      </c>
    </row>
    <row r="617" spans="1:6" ht="15.75" customHeight="1">
      <c r="A617" s="160">
        <v>3892</v>
      </c>
      <c r="B617" s="161" t="s">
        <v>3146</v>
      </c>
      <c r="C617" s="160">
        <v>3</v>
      </c>
      <c r="D617" s="160">
        <v>4</v>
      </c>
      <c r="E617" s="160">
        <v>1</v>
      </c>
      <c r="F617" s="161" t="s">
        <v>3138</v>
      </c>
    </row>
    <row r="618" spans="1:6" ht="15.75" customHeight="1">
      <c r="A618" s="160">
        <v>1530</v>
      </c>
      <c r="B618" s="161" t="s">
        <v>3147</v>
      </c>
      <c r="C618" s="160">
        <v>3</v>
      </c>
      <c r="D618" s="160">
        <v>4</v>
      </c>
      <c r="E618" s="160">
        <v>3</v>
      </c>
      <c r="F618" s="161" t="s">
        <v>3148</v>
      </c>
    </row>
    <row r="619" spans="1:6" ht="15.75" customHeight="1">
      <c r="A619" s="160">
        <v>1531</v>
      </c>
      <c r="B619" s="161" t="s">
        <v>3149</v>
      </c>
      <c r="C619" s="160">
        <v>3</v>
      </c>
      <c r="D619" s="160">
        <v>4</v>
      </c>
      <c r="E619" s="160">
        <v>3</v>
      </c>
      <c r="F619" s="161" t="s">
        <v>3148</v>
      </c>
    </row>
    <row r="620" spans="1:6" ht="15.75" customHeight="1">
      <c r="A620" s="160">
        <v>1626</v>
      </c>
      <c r="B620" s="161" t="s">
        <v>3150</v>
      </c>
      <c r="C620" s="160">
        <v>3</v>
      </c>
      <c r="D620" s="160">
        <v>4</v>
      </c>
      <c r="E620" s="160">
        <v>3</v>
      </c>
      <c r="F620" s="161" t="s">
        <v>3148</v>
      </c>
    </row>
    <row r="621" spans="1:6" ht="15.75" customHeight="1">
      <c r="A621" s="160">
        <v>2692</v>
      </c>
      <c r="B621" s="161" t="s">
        <v>3151</v>
      </c>
      <c r="C621" s="160">
        <v>3</v>
      </c>
      <c r="D621" s="160">
        <v>4</v>
      </c>
      <c r="E621" s="160">
        <v>3</v>
      </c>
      <c r="F621" s="161" t="s">
        <v>3148</v>
      </c>
    </row>
    <row r="622" spans="1:6" ht="15.75" customHeight="1">
      <c r="A622" s="160">
        <v>2809</v>
      </c>
      <c r="B622" s="161" t="s">
        <v>3152</v>
      </c>
      <c r="C622" s="160">
        <v>3</v>
      </c>
      <c r="D622" s="160">
        <v>4</v>
      </c>
      <c r="E622" s="160">
        <v>3</v>
      </c>
      <c r="F622" s="161" t="s">
        <v>3148</v>
      </c>
    </row>
    <row r="623" spans="1:6" ht="15.75" customHeight="1">
      <c r="A623" s="160">
        <v>3153</v>
      </c>
      <c r="B623" s="161" t="s">
        <v>3153</v>
      </c>
      <c r="C623" s="160">
        <v>3</v>
      </c>
      <c r="D623" s="160">
        <v>4</v>
      </c>
      <c r="E623" s="160">
        <v>3</v>
      </c>
      <c r="F623" s="161" t="s">
        <v>3148</v>
      </c>
    </row>
    <row r="624" spans="1:6" ht="15.75" customHeight="1">
      <c r="A624" s="160">
        <v>3324</v>
      </c>
      <c r="B624" s="161" t="s">
        <v>3154</v>
      </c>
      <c r="C624" s="160">
        <v>3</v>
      </c>
      <c r="D624" s="160">
        <v>4</v>
      </c>
      <c r="E624" s="160">
        <v>3</v>
      </c>
      <c r="F624" s="161" t="s">
        <v>3148</v>
      </c>
    </row>
    <row r="625" spans="1:6" ht="15.75" customHeight="1">
      <c r="A625" s="160">
        <v>3467</v>
      </c>
      <c r="B625" s="164" t="s">
        <v>3155</v>
      </c>
      <c r="C625" s="160">
        <v>3</v>
      </c>
      <c r="D625" s="160">
        <v>4</v>
      </c>
      <c r="E625" s="160">
        <v>3</v>
      </c>
      <c r="F625" s="161" t="s">
        <v>3148</v>
      </c>
    </row>
    <row r="626" spans="1:6" ht="15.75" customHeight="1">
      <c r="A626" s="160">
        <v>3468</v>
      </c>
      <c r="B626" s="164" t="s">
        <v>3156</v>
      </c>
      <c r="C626" s="160">
        <v>3</v>
      </c>
      <c r="D626" s="160">
        <v>4</v>
      </c>
      <c r="E626" s="160">
        <v>3</v>
      </c>
      <c r="F626" s="161" t="s">
        <v>3148</v>
      </c>
    </row>
    <row r="627" spans="1:6" ht="15.75" customHeight="1">
      <c r="A627" s="160">
        <v>3469</v>
      </c>
      <c r="B627" s="164" t="s">
        <v>3157</v>
      </c>
      <c r="C627" s="160">
        <v>3</v>
      </c>
      <c r="D627" s="160">
        <v>4</v>
      </c>
      <c r="E627" s="160">
        <v>3</v>
      </c>
      <c r="F627" s="161" t="s">
        <v>3148</v>
      </c>
    </row>
    <row r="628" spans="1:6" ht="15.75" customHeight="1">
      <c r="A628" s="160">
        <v>3471</v>
      </c>
      <c r="B628" s="164" t="s">
        <v>3158</v>
      </c>
      <c r="C628" s="160">
        <v>3</v>
      </c>
      <c r="D628" s="160">
        <v>4</v>
      </c>
      <c r="E628" s="160">
        <v>3</v>
      </c>
      <c r="F628" s="161" t="s">
        <v>3148</v>
      </c>
    </row>
    <row r="629" spans="1:6" ht="15.75" customHeight="1">
      <c r="A629" s="160">
        <v>3472</v>
      </c>
      <c r="B629" s="164" t="s">
        <v>3159</v>
      </c>
      <c r="C629" s="160">
        <v>3</v>
      </c>
      <c r="D629" s="160">
        <v>4</v>
      </c>
      <c r="E629" s="160">
        <v>3</v>
      </c>
      <c r="F629" s="161" t="s">
        <v>3148</v>
      </c>
    </row>
    <row r="630" spans="1:6" ht="15.75" customHeight="1">
      <c r="A630" s="160">
        <v>3999</v>
      </c>
      <c r="B630" s="161" t="s">
        <v>3160</v>
      </c>
      <c r="C630" s="160">
        <v>3</v>
      </c>
      <c r="D630" s="160">
        <v>4</v>
      </c>
      <c r="E630" s="160">
        <v>3</v>
      </c>
      <c r="F630" s="161" t="s">
        <v>3148</v>
      </c>
    </row>
    <row r="631" spans="1:6" ht="15.75" customHeight="1">
      <c r="A631" s="160">
        <v>4000</v>
      </c>
      <c r="B631" s="161" t="s">
        <v>3161</v>
      </c>
      <c r="C631" s="160">
        <v>3</v>
      </c>
      <c r="D631" s="160">
        <v>4</v>
      </c>
      <c r="E631" s="160">
        <v>3</v>
      </c>
      <c r="F631" s="161" t="s">
        <v>3148</v>
      </c>
    </row>
    <row r="632" spans="1:6" ht="15.75" customHeight="1">
      <c r="A632" s="160">
        <v>3434</v>
      </c>
      <c r="B632" s="161" t="s">
        <v>3162</v>
      </c>
      <c r="C632" s="160">
        <v>3</v>
      </c>
      <c r="D632" s="160">
        <v>4</v>
      </c>
      <c r="E632" s="160">
        <v>3</v>
      </c>
      <c r="F632" s="161" t="s">
        <v>3148</v>
      </c>
    </row>
    <row r="633" spans="1:6" ht="15.75" customHeight="1">
      <c r="A633" s="160">
        <v>3497</v>
      </c>
      <c r="B633" s="164" t="s">
        <v>3163</v>
      </c>
      <c r="C633" s="160">
        <v>3</v>
      </c>
      <c r="D633" s="160">
        <v>4</v>
      </c>
      <c r="E633" s="160">
        <v>3</v>
      </c>
      <c r="F633" s="161" t="s">
        <v>3148</v>
      </c>
    </row>
    <row r="634" spans="1:6" ht="15.75" customHeight="1">
      <c r="A634" s="160">
        <v>3498</v>
      </c>
      <c r="B634" s="164" t="s">
        <v>3164</v>
      </c>
      <c r="C634" s="160">
        <v>3</v>
      </c>
      <c r="D634" s="160">
        <v>4</v>
      </c>
      <c r="E634" s="160">
        <v>3</v>
      </c>
      <c r="F634" s="161" t="s">
        <v>3148</v>
      </c>
    </row>
    <row r="635" spans="1:6" ht="15.75" customHeight="1">
      <c r="A635" s="160">
        <v>3499</v>
      </c>
      <c r="B635" s="164" t="s">
        <v>3165</v>
      </c>
      <c r="C635" s="160">
        <v>3</v>
      </c>
      <c r="D635" s="160">
        <v>4</v>
      </c>
      <c r="E635" s="160">
        <v>3</v>
      </c>
      <c r="F635" s="161" t="s">
        <v>3148</v>
      </c>
    </row>
    <row r="636" spans="1:6" ht="15.75" customHeight="1">
      <c r="A636" s="160">
        <v>3500</v>
      </c>
      <c r="B636" s="164" t="s">
        <v>3166</v>
      </c>
      <c r="C636" s="160">
        <v>3</v>
      </c>
      <c r="D636" s="160">
        <v>4</v>
      </c>
      <c r="E636" s="160">
        <v>3</v>
      </c>
      <c r="F636" s="161" t="s">
        <v>3148</v>
      </c>
    </row>
    <row r="637" spans="1:6" ht="15.75" customHeight="1">
      <c r="A637" s="160">
        <v>3501</v>
      </c>
      <c r="B637" s="164" t="s">
        <v>3167</v>
      </c>
      <c r="C637" s="160">
        <v>3</v>
      </c>
      <c r="D637" s="160">
        <v>4</v>
      </c>
      <c r="E637" s="160">
        <v>3</v>
      </c>
      <c r="F637" s="161" t="s">
        <v>3148</v>
      </c>
    </row>
    <row r="638" spans="1:6" ht="15.75" customHeight="1">
      <c r="A638" s="160">
        <v>3502</v>
      </c>
      <c r="B638" s="164" t="s">
        <v>3168</v>
      </c>
      <c r="C638" s="160">
        <v>3</v>
      </c>
      <c r="D638" s="160">
        <v>4</v>
      </c>
      <c r="E638" s="160">
        <v>3</v>
      </c>
      <c r="F638" s="161" t="s">
        <v>3148</v>
      </c>
    </row>
    <row r="639" spans="1:6" ht="15.75" customHeight="1">
      <c r="A639" s="160">
        <v>3503</v>
      </c>
      <c r="B639" s="164" t="s">
        <v>3169</v>
      </c>
      <c r="C639" s="160">
        <v>3</v>
      </c>
      <c r="D639" s="160">
        <v>4</v>
      </c>
      <c r="E639" s="160">
        <v>3</v>
      </c>
      <c r="F639" s="161" t="s">
        <v>3148</v>
      </c>
    </row>
    <row r="640" spans="1:6" ht="15.75" customHeight="1">
      <c r="A640" s="160">
        <v>3504</v>
      </c>
      <c r="B640" s="164" t="s">
        <v>3170</v>
      </c>
      <c r="C640" s="160">
        <v>3</v>
      </c>
      <c r="D640" s="160">
        <v>4</v>
      </c>
      <c r="E640" s="160">
        <v>3</v>
      </c>
      <c r="F640" s="161" t="s">
        <v>3148</v>
      </c>
    </row>
    <row r="641" spans="1:6" ht="15.75" customHeight="1">
      <c r="A641" s="160">
        <v>3505</v>
      </c>
      <c r="B641" s="164" t="s">
        <v>3171</v>
      </c>
      <c r="C641" s="160">
        <v>3</v>
      </c>
      <c r="D641" s="160">
        <v>4</v>
      </c>
      <c r="E641" s="160">
        <v>3</v>
      </c>
      <c r="F641" s="161" t="s">
        <v>3148</v>
      </c>
    </row>
    <row r="642" spans="1:6" ht="15.75" customHeight="1">
      <c r="A642" s="160">
        <v>3506</v>
      </c>
      <c r="B642" s="164" t="s">
        <v>3172</v>
      </c>
      <c r="C642" s="160">
        <v>3</v>
      </c>
      <c r="D642" s="160">
        <v>4</v>
      </c>
      <c r="E642" s="160">
        <v>3</v>
      </c>
      <c r="F642" s="161" t="s">
        <v>3148</v>
      </c>
    </row>
    <row r="643" spans="1:6" ht="15.75" customHeight="1">
      <c r="A643" s="160">
        <v>3865</v>
      </c>
      <c r="B643" s="164" t="s">
        <v>3173</v>
      </c>
      <c r="C643" s="160">
        <v>3</v>
      </c>
      <c r="D643" s="160">
        <v>4</v>
      </c>
      <c r="E643" s="160">
        <v>3</v>
      </c>
      <c r="F643" s="161" t="s">
        <v>3148</v>
      </c>
    </row>
    <row r="644" spans="1:6" ht="15.75" customHeight="1">
      <c r="A644" s="160">
        <v>3866</v>
      </c>
      <c r="B644" s="164" t="s">
        <v>3174</v>
      </c>
      <c r="C644" s="160">
        <v>3</v>
      </c>
      <c r="D644" s="160">
        <v>4</v>
      </c>
      <c r="E644" s="160">
        <v>3</v>
      </c>
      <c r="F644" s="161" t="s">
        <v>3148</v>
      </c>
    </row>
    <row r="645" spans="1:6" ht="15.75" customHeight="1">
      <c r="A645" s="160">
        <v>3869</v>
      </c>
      <c r="B645" s="164" t="s">
        <v>3175</v>
      </c>
      <c r="C645" s="160">
        <v>3</v>
      </c>
      <c r="D645" s="160">
        <v>4</v>
      </c>
      <c r="E645" s="160">
        <v>3</v>
      </c>
      <c r="F645" s="161" t="s">
        <v>3148</v>
      </c>
    </row>
    <row r="646" spans="1:6" ht="15.75" customHeight="1">
      <c r="A646" s="160">
        <v>3878</v>
      </c>
      <c r="B646" s="164" t="s">
        <v>3176</v>
      </c>
      <c r="C646" s="160">
        <v>3</v>
      </c>
      <c r="D646" s="160">
        <v>4</v>
      </c>
      <c r="E646" s="160">
        <v>3</v>
      </c>
      <c r="F646" s="161" t="s">
        <v>3148</v>
      </c>
    </row>
    <row r="647" spans="1:6" ht="15.75" customHeight="1">
      <c r="A647" s="160">
        <v>3879</v>
      </c>
      <c r="B647" s="164" t="s">
        <v>3177</v>
      </c>
      <c r="C647" s="160">
        <v>3</v>
      </c>
      <c r="D647" s="160">
        <v>4</v>
      </c>
      <c r="E647" s="160">
        <v>3</v>
      </c>
      <c r="F647" s="161" t="s">
        <v>3148</v>
      </c>
    </row>
    <row r="648" spans="1:6" ht="15.75" customHeight="1">
      <c r="A648" s="160">
        <v>3886</v>
      </c>
      <c r="B648" s="161" t="s">
        <v>3178</v>
      </c>
      <c r="C648" s="160">
        <v>3</v>
      </c>
      <c r="D648" s="160">
        <v>4</v>
      </c>
      <c r="E648" s="160">
        <v>3</v>
      </c>
      <c r="F648" s="161" t="s">
        <v>3148</v>
      </c>
    </row>
    <row r="649" spans="1:6" ht="15.75" customHeight="1">
      <c r="A649" s="160">
        <v>3895</v>
      </c>
      <c r="B649" s="161" t="s">
        <v>3179</v>
      </c>
      <c r="C649" s="160">
        <v>3</v>
      </c>
      <c r="D649" s="160">
        <v>4</v>
      </c>
      <c r="E649" s="160">
        <v>3</v>
      </c>
      <c r="F649" s="161" t="s">
        <v>3148</v>
      </c>
    </row>
    <row r="650" spans="1:6" ht="15.75" customHeight="1">
      <c r="A650" s="160">
        <v>1529</v>
      </c>
      <c r="B650" s="161" t="s">
        <v>3180</v>
      </c>
      <c r="C650" s="160">
        <v>3</v>
      </c>
      <c r="D650" s="160">
        <v>4</v>
      </c>
      <c r="E650" s="160">
        <v>2</v>
      </c>
      <c r="F650" s="161" t="s">
        <v>3181</v>
      </c>
    </row>
    <row r="651" spans="1:6" ht="15.75" customHeight="1">
      <c r="A651" s="160">
        <v>3316</v>
      </c>
      <c r="B651" s="161" t="s">
        <v>3182</v>
      </c>
      <c r="C651" s="160">
        <v>3</v>
      </c>
      <c r="D651" s="160">
        <v>4</v>
      </c>
      <c r="E651" s="160">
        <v>2</v>
      </c>
      <c r="F651" s="161" t="s">
        <v>3181</v>
      </c>
    </row>
    <row r="652" spans="1:6" ht="15.75" customHeight="1">
      <c r="A652" s="160">
        <v>3867</v>
      </c>
      <c r="B652" s="164" t="s">
        <v>3183</v>
      </c>
      <c r="C652" s="160">
        <v>3</v>
      </c>
      <c r="D652" s="160">
        <v>4</v>
      </c>
      <c r="E652" s="160">
        <v>2</v>
      </c>
      <c r="F652" s="161" t="s">
        <v>3181</v>
      </c>
    </row>
    <row r="653" spans="1:6" ht="15.75" customHeight="1">
      <c r="A653" s="160">
        <v>3870</v>
      </c>
      <c r="B653" s="164" t="s">
        <v>3184</v>
      </c>
      <c r="C653" s="160">
        <v>3</v>
      </c>
      <c r="D653" s="160">
        <v>4</v>
      </c>
      <c r="E653" s="160">
        <v>2</v>
      </c>
      <c r="F653" s="161" t="s">
        <v>3181</v>
      </c>
    </row>
    <row r="654" spans="1:6" ht="15.75" customHeight="1">
      <c r="A654" s="160">
        <v>3871</v>
      </c>
      <c r="B654" s="164" t="s">
        <v>3185</v>
      </c>
      <c r="C654" s="160">
        <v>3</v>
      </c>
      <c r="D654" s="160">
        <v>4</v>
      </c>
      <c r="E654" s="160">
        <v>2</v>
      </c>
      <c r="F654" s="161" t="s">
        <v>3181</v>
      </c>
    </row>
    <row r="655" spans="1:6" ht="15.75" customHeight="1">
      <c r="A655" s="160">
        <v>3874</v>
      </c>
      <c r="B655" s="164" t="s">
        <v>3186</v>
      </c>
      <c r="C655" s="160">
        <v>3</v>
      </c>
      <c r="D655" s="160">
        <v>4</v>
      </c>
      <c r="E655" s="160">
        <v>2</v>
      </c>
      <c r="F655" s="161" t="s">
        <v>3181</v>
      </c>
    </row>
    <row r="656" spans="1:6" ht="15.75" customHeight="1">
      <c r="A656" s="160">
        <v>3880</v>
      </c>
      <c r="B656" s="164" t="s">
        <v>3187</v>
      </c>
      <c r="C656" s="160">
        <v>3</v>
      </c>
      <c r="D656" s="160">
        <v>4</v>
      </c>
      <c r="E656" s="160">
        <v>2</v>
      </c>
      <c r="F656" s="161" t="s">
        <v>3181</v>
      </c>
    </row>
    <row r="657" spans="1:6" ht="15.75" customHeight="1">
      <c r="A657" s="160">
        <v>3883</v>
      </c>
      <c r="B657" s="164" t="s">
        <v>3188</v>
      </c>
      <c r="C657" s="160">
        <v>3</v>
      </c>
      <c r="D657" s="160">
        <v>4</v>
      </c>
      <c r="E657" s="160">
        <v>2</v>
      </c>
      <c r="F657" s="161" t="s">
        <v>3181</v>
      </c>
    </row>
    <row r="658" spans="1:6" ht="15.75" customHeight="1">
      <c r="A658" s="160">
        <v>3887</v>
      </c>
      <c r="B658" s="161" t="s">
        <v>3189</v>
      </c>
      <c r="C658" s="160">
        <v>3</v>
      </c>
      <c r="D658" s="160">
        <v>4</v>
      </c>
      <c r="E658" s="160">
        <v>2</v>
      </c>
      <c r="F658" s="161" t="s">
        <v>3181</v>
      </c>
    </row>
    <row r="659" spans="1:6" ht="15.75" customHeight="1">
      <c r="A659" s="160">
        <v>3890</v>
      </c>
      <c r="B659" s="161" t="s">
        <v>3190</v>
      </c>
      <c r="C659" s="160">
        <v>3</v>
      </c>
      <c r="D659" s="160">
        <v>4</v>
      </c>
      <c r="E659" s="160">
        <v>2</v>
      </c>
      <c r="F659" s="161" t="s">
        <v>3181</v>
      </c>
    </row>
    <row r="660" spans="1:6" ht="15.75" customHeight="1">
      <c r="A660" s="160">
        <v>3894</v>
      </c>
      <c r="B660" s="161" t="s">
        <v>3191</v>
      </c>
      <c r="C660" s="160">
        <v>3</v>
      </c>
      <c r="D660" s="160">
        <v>4</v>
      </c>
      <c r="E660" s="160">
        <v>2</v>
      </c>
      <c r="F660" s="161" t="s">
        <v>3181</v>
      </c>
    </row>
    <row r="661" spans="1:6" ht="15.75" customHeight="1">
      <c r="A661" s="160">
        <v>2175</v>
      </c>
      <c r="B661" s="161" t="s">
        <v>3192</v>
      </c>
      <c r="C661" s="160">
        <v>3</v>
      </c>
      <c r="D661" s="160">
        <v>4</v>
      </c>
      <c r="E661" s="160">
        <v>6</v>
      </c>
      <c r="F661" s="161" t="s">
        <v>3193</v>
      </c>
    </row>
    <row r="662" spans="1:6" ht="15.75" customHeight="1">
      <c r="A662" s="160">
        <v>3302</v>
      </c>
      <c r="B662" s="161" t="s">
        <v>3194</v>
      </c>
      <c r="C662" s="160">
        <v>3</v>
      </c>
      <c r="D662" s="160">
        <v>4</v>
      </c>
      <c r="E662" s="160">
        <v>6</v>
      </c>
      <c r="F662" s="161" t="s">
        <v>3193</v>
      </c>
    </row>
    <row r="663" spans="1:6" ht="15.75" customHeight="1">
      <c r="A663" s="160">
        <v>2829</v>
      </c>
      <c r="B663" s="161" t="s">
        <v>3195</v>
      </c>
      <c r="C663" s="160">
        <v>3</v>
      </c>
      <c r="D663" s="160">
        <v>4</v>
      </c>
      <c r="E663" s="160">
        <v>0</v>
      </c>
      <c r="F663" s="161" t="s">
        <v>3196</v>
      </c>
    </row>
    <row r="664" spans="1:6" ht="15.75" customHeight="1">
      <c r="A664" s="160">
        <v>1382</v>
      </c>
      <c r="B664" s="161" t="s">
        <v>3197</v>
      </c>
      <c r="C664" s="160">
        <v>3</v>
      </c>
      <c r="D664" s="160">
        <v>4</v>
      </c>
      <c r="E664" s="160">
        <v>0</v>
      </c>
      <c r="F664" s="161" t="s">
        <v>3196</v>
      </c>
    </row>
    <row r="665" spans="1:6" ht="15.75" customHeight="1">
      <c r="A665" s="160">
        <v>1391</v>
      </c>
      <c r="B665" s="161" t="s">
        <v>3198</v>
      </c>
      <c r="C665" s="160">
        <v>3</v>
      </c>
      <c r="D665" s="160">
        <v>4</v>
      </c>
      <c r="E665" s="160">
        <v>0</v>
      </c>
      <c r="F665" s="161" t="s">
        <v>3196</v>
      </c>
    </row>
    <row r="666" spans="1:6" ht="15.75" customHeight="1">
      <c r="A666" s="160">
        <v>1386</v>
      </c>
      <c r="B666" s="161" t="s">
        <v>3199</v>
      </c>
      <c r="C666" s="160">
        <v>3</v>
      </c>
      <c r="D666" s="160">
        <v>4</v>
      </c>
      <c r="E666" s="160">
        <v>0</v>
      </c>
      <c r="F666" s="161" t="s">
        <v>3196</v>
      </c>
    </row>
    <row r="667" spans="1:6" ht="15.75" customHeight="1">
      <c r="A667" s="160">
        <v>1896</v>
      </c>
      <c r="B667" s="161" t="s">
        <v>3200</v>
      </c>
      <c r="C667" s="160">
        <v>3</v>
      </c>
      <c r="D667" s="160">
        <v>4</v>
      </c>
      <c r="E667" s="160">
        <v>0</v>
      </c>
      <c r="F667" s="161" t="s">
        <v>3196</v>
      </c>
    </row>
    <row r="668" spans="1:6" ht="15.75" customHeight="1">
      <c r="A668" s="160">
        <v>2655</v>
      </c>
      <c r="B668" s="161" t="s">
        <v>3201</v>
      </c>
      <c r="C668" s="160">
        <v>3</v>
      </c>
      <c r="D668" s="160">
        <v>4</v>
      </c>
      <c r="E668" s="160">
        <v>0</v>
      </c>
      <c r="F668" s="161" t="s">
        <v>3196</v>
      </c>
    </row>
    <row r="669" spans="1:6" ht="15.75" customHeight="1">
      <c r="A669" s="160">
        <v>1731</v>
      </c>
      <c r="B669" s="161" t="s">
        <v>3202</v>
      </c>
      <c r="C669" s="160">
        <v>3</v>
      </c>
      <c r="D669" s="160">
        <v>4</v>
      </c>
      <c r="E669" s="160">
        <v>0</v>
      </c>
      <c r="F669" s="161" t="s">
        <v>3196</v>
      </c>
    </row>
    <row r="670" spans="1:6" ht="15.75" customHeight="1">
      <c r="A670" s="160">
        <v>1717</v>
      </c>
      <c r="B670" s="161" t="s">
        <v>3203</v>
      </c>
      <c r="C670" s="160">
        <v>3</v>
      </c>
      <c r="D670" s="160">
        <v>4</v>
      </c>
      <c r="E670" s="160">
        <v>0</v>
      </c>
      <c r="F670" s="161" t="s">
        <v>3196</v>
      </c>
    </row>
    <row r="671" spans="1:6" ht="15.75" customHeight="1">
      <c r="A671" s="160">
        <v>2691</v>
      </c>
      <c r="B671" s="161" t="s">
        <v>3204</v>
      </c>
      <c r="C671" s="160">
        <v>3</v>
      </c>
      <c r="D671" s="160">
        <v>4</v>
      </c>
      <c r="E671" s="160">
        <v>0</v>
      </c>
      <c r="F671" s="161" t="s">
        <v>3196</v>
      </c>
    </row>
    <row r="672" spans="1:6" ht="15.75" customHeight="1">
      <c r="A672" s="160">
        <v>2739</v>
      </c>
      <c r="B672" s="161" t="s">
        <v>3205</v>
      </c>
      <c r="C672" s="160">
        <v>3</v>
      </c>
      <c r="D672" s="160">
        <v>4</v>
      </c>
      <c r="E672" s="160">
        <v>0</v>
      </c>
      <c r="F672" s="161" t="s">
        <v>3196</v>
      </c>
    </row>
    <row r="673" spans="1:6" ht="15.75" customHeight="1">
      <c r="A673" s="160">
        <v>3357</v>
      </c>
      <c r="B673" s="161" t="s">
        <v>3206</v>
      </c>
      <c r="C673" s="160">
        <v>3</v>
      </c>
      <c r="D673" s="160">
        <v>4</v>
      </c>
      <c r="E673" s="160">
        <v>0</v>
      </c>
      <c r="F673" s="161" t="s">
        <v>3196</v>
      </c>
    </row>
    <row r="674" spans="1:6" ht="15.75" customHeight="1">
      <c r="A674" s="160">
        <v>2173</v>
      </c>
      <c r="B674" s="161" t="s">
        <v>3207</v>
      </c>
      <c r="C674" s="160">
        <v>3</v>
      </c>
      <c r="D674" s="160">
        <v>4</v>
      </c>
      <c r="E674" s="160">
        <v>0</v>
      </c>
      <c r="F674" s="161" t="s">
        <v>3196</v>
      </c>
    </row>
    <row r="675" spans="1:6" ht="15.75" customHeight="1">
      <c r="A675" s="160">
        <v>2183</v>
      </c>
      <c r="B675" s="161" t="s">
        <v>3208</v>
      </c>
      <c r="C675" s="160">
        <v>3</v>
      </c>
      <c r="D675" s="160">
        <v>4</v>
      </c>
      <c r="E675" s="160">
        <v>0</v>
      </c>
      <c r="F675" s="161" t="s">
        <v>3196</v>
      </c>
    </row>
    <row r="676" spans="1:6" ht="15.75" customHeight="1">
      <c r="A676" s="160">
        <v>2987</v>
      </c>
      <c r="B676" s="161" t="s">
        <v>3209</v>
      </c>
      <c r="C676" s="160">
        <v>3</v>
      </c>
      <c r="D676" s="160">
        <v>4</v>
      </c>
      <c r="E676" s="160">
        <v>0</v>
      </c>
      <c r="F676" s="161" t="s">
        <v>3196</v>
      </c>
    </row>
    <row r="677" spans="1:6" ht="15.75" customHeight="1">
      <c r="A677" s="160">
        <v>3163</v>
      </c>
      <c r="B677" s="161" t="s">
        <v>3210</v>
      </c>
      <c r="C677" s="160">
        <v>3</v>
      </c>
      <c r="D677" s="160">
        <v>4</v>
      </c>
      <c r="E677" s="160">
        <v>0</v>
      </c>
      <c r="F677" s="161" t="s">
        <v>3196</v>
      </c>
    </row>
    <row r="678" spans="1:6" ht="15.75" customHeight="1">
      <c r="A678" s="160">
        <v>3162</v>
      </c>
      <c r="B678" s="161" t="s">
        <v>3211</v>
      </c>
      <c r="C678" s="160">
        <v>3</v>
      </c>
      <c r="D678" s="160">
        <v>4</v>
      </c>
      <c r="E678" s="160">
        <v>0</v>
      </c>
      <c r="F678" s="161" t="s">
        <v>3196</v>
      </c>
    </row>
    <row r="679" spans="1:6" ht="15.75" customHeight="1">
      <c r="A679" s="160">
        <v>3178</v>
      </c>
      <c r="B679" s="161" t="s">
        <v>3212</v>
      </c>
      <c r="C679" s="160">
        <v>3</v>
      </c>
      <c r="D679" s="160">
        <v>4</v>
      </c>
      <c r="E679" s="160">
        <v>0</v>
      </c>
      <c r="F679" s="161" t="s">
        <v>3196</v>
      </c>
    </row>
    <row r="680" spans="1:6" ht="15.75" customHeight="1">
      <c r="A680" s="160">
        <v>3180</v>
      </c>
      <c r="B680" s="161" t="s">
        <v>3213</v>
      </c>
      <c r="C680" s="160">
        <v>3</v>
      </c>
      <c r="D680" s="160">
        <v>4</v>
      </c>
      <c r="E680" s="160">
        <v>0</v>
      </c>
      <c r="F680" s="161" t="s">
        <v>3196</v>
      </c>
    </row>
    <row r="681" spans="1:6" ht="15.75" customHeight="1">
      <c r="A681" s="160">
        <v>3323</v>
      </c>
      <c r="B681" s="161" t="s">
        <v>3214</v>
      </c>
      <c r="C681" s="160">
        <v>3</v>
      </c>
      <c r="D681" s="160">
        <v>4</v>
      </c>
      <c r="E681" s="160">
        <v>0</v>
      </c>
      <c r="F681" s="161" t="s">
        <v>3196</v>
      </c>
    </row>
    <row r="682" spans="1:6" ht="15.75" customHeight="1">
      <c r="A682" s="160">
        <v>2880</v>
      </c>
      <c r="B682" s="161" t="s">
        <v>3215</v>
      </c>
      <c r="C682" s="160">
        <v>3</v>
      </c>
      <c r="D682" s="160">
        <v>4</v>
      </c>
      <c r="E682" s="160">
        <v>0</v>
      </c>
      <c r="F682" s="161" t="s">
        <v>3196</v>
      </c>
    </row>
    <row r="683" spans="1:6" ht="15.75" customHeight="1">
      <c r="A683" s="160">
        <v>3333</v>
      </c>
      <c r="B683" s="161" t="s">
        <v>3216</v>
      </c>
      <c r="C683" s="160">
        <v>3</v>
      </c>
      <c r="D683" s="160">
        <v>4</v>
      </c>
      <c r="E683" s="160">
        <v>0</v>
      </c>
      <c r="F683" s="161" t="s">
        <v>3196</v>
      </c>
    </row>
    <row r="684" spans="1:6" ht="15.75" customHeight="1">
      <c r="A684" s="160">
        <v>3371</v>
      </c>
      <c r="B684" s="161" t="s">
        <v>3217</v>
      </c>
      <c r="C684" s="160">
        <v>3</v>
      </c>
      <c r="D684" s="160">
        <v>4</v>
      </c>
      <c r="E684" s="160">
        <v>0</v>
      </c>
      <c r="F684" s="161" t="s">
        <v>3196</v>
      </c>
    </row>
    <row r="685" spans="1:6" ht="15.75" customHeight="1">
      <c r="A685" s="160">
        <v>3450</v>
      </c>
      <c r="B685" s="164" t="s">
        <v>3218</v>
      </c>
      <c r="C685" s="160">
        <v>3</v>
      </c>
      <c r="D685" s="160">
        <v>4</v>
      </c>
      <c r="E685" s="160">
        <v>0</v>
      </c>
      <c r="F685" s="161" t="s">
        <v>3196</v>
      </c>
    </row>
    <row r="686" spans="1:6" ht="15.75" customHeight="1">
      <c r="A686" s="160">
        <v>3451</v>
      </c>
      <c r="B686" s="164" t="s">
        <v>3219</v>
      </c>
      <c r="C686" s="160">
        <v>3</v>
      </c>
      <c r="D686" s="160">
        <v>4</v>
      </c>
      <c r="E686" s="160">
        <v>0</v>
      </c>
      <c r="F686" s="161" t="s">
        <v>3196</v>
      </c>
    </row>
    <row r="687" spans="1:6" ht="15.75" customHeight="1">
      <c r="A687" s="160">
        <v>3452</v>
      </c>
      <c r="B687" s="164" t="s">
        <v>3220</v>
      </c>
      <c r="C687" s="160">
        <v>3</v>
      </c>
      <c r="D687" s="160">
        <v>4</v>
      </c>
      <c r="E687" s="160">
        <v>0</v>
      </c>
      <c r="F687" s="161" t="s">
        <v>3196</v>
      </c>
    </row>
    <row r="688" spans="1:6" ht="15.75" customHeight="1">
      <c r="A688" s="160">
        <v>3453</v>
      </c>
      <c r="B688" s="164" t="s">
        <v>3221</v>
      </c>
      <c r="C688" s="160">
        <v>3</v>
      </c>
      <c r="D688" s="160">
        <v>4</v>
      </c>
      <c r="E688" s="160">
        <v>0</v>
      </c>
      <c r="F688" s="161" t="s">
        <v>3196</v>
      </c>
    </row>
    <row r="689" spans="1:6" ht="15.75" customHeight="1">
      <c r="A689" s="160">
        <v>3417</v>
      </c>
      <c r="B689" s="161" t="s">
        <v>3222</v>
      </c>
      <c r="C689" s="160">
        <v>3</v>
      </c>
      <c r="D689" s="160">
        <v>4</v>
      </c>
      <c r="E689" s="160">
        <v>0</v>
      </c>
      <c r="F689" s="161" t="s">
        <v>3196</v>
      </c>
    </row>
    <row r="690" spans="1:6" ht="15.75" customHeight="1">
      <c r="A690" s="160">
        <v>3454</v>
      </c>
      <c r="B690" s="164" t="s">
        <v>2735</v>
      </c>
      <c r="C690" s="160">
        <v>3</v>
      </c>
      <c r="D690" s="160">
        <v>4</v>
      </c>
      <c r="E690" s="160">
        <v>0</v>
      </c>
      <c r="F690" s="161" t="s">
        <v>3196</v>
      </c>
    </row>
    <row r="691" spans="1:6" ht="15.75" customHeight="1">
      <c r="A691" s="160">
        <v>3418</v>
      </c>
      <c r="B691" s="164" t="s">
        <v>3223</v>
      </c>
      <c r="C691" s="160">
        <v>3</v>
      </c>
      <c r="D691" s="160">
        <v>4</v>
      </c>
      <c r="E691" s="160">
        <v>0</v>
      </c>
      <c r="F691" s="161" t="s">
        <v>3196</v>
      </c>
    </row>
    <row r="692" spans="1:6" ht="15.75" customHeight="1">
      <c r="A692" s="160">
        <v>3455</v>
      </c>
      <c r="B692" s="164" t="s">
        <v>3224</v>
      </c>
      <c r="C692" s="160">
        <v>3</v>
      </c>
      <c r="D692" s="160">
        <v>4</v>
      </c>
      <c r="E692" s="160">
        <v>0</v>
      </c>
      <c r="F692" s="161" t="s">
        <v>3196</v>
      </c>
    </row>
    <row r="693" spans="1:6" ht="15.75" customHeight="1">
      <c r="A693" s="160">
        <v>3419</v>
      </c>
      <c r="B693" s="161" t="s">
        <v>3225</v>
      </c>
      <c r="C693" s="160">
        <v>3</v>
      </c>
      <c r="D693" s="160">
        <v>4</v>
      </c>
      <c r="E693" s="160">
        <v>0</v>
      </c>
      <c r="F693" s="161" t="s">
        <v>3196</v>
      </c>
    </row>
    <row r="694" spans="1:6" ht="15.75" customHeight="1">
      <c r="A694" s="160">
        <v>3456</v>
      </c>
      <c r="B694" s="164" t="s">
        <v>3226</v>
      </c>
      <c r="C694" s="160">
        <v>3</v>
      </c>
      <c r="D694" s="160">
        <v>4</v>
      </c>
      <c r="E694" s="160">
        <v>0</v>
      </c>
      <c r="F694" s="161" t="s">
        <v>3196</v>
      </c>
    </row>
    <row r="695" spans="1:6" ht="15.75" customHeight="1">
      <c r="A695" s="160">
        <v>3457</v>
      </c>
      <c r="B695" s="164" t="s">
        <v>3227</v>
      </c>
      <c r="C695" s="160">
        <v>3</v>
      </c>
      <c r="D695" s="160">
        <v>4</v>
      </c>
      <c r="E695" s="160">
        <v>0</v>
      </c>
      <c r="F695" s="161" t="s">
        <v>3196</v>
      </c>
    </row>
    <row r="696" spans="1:6" ht="15.75" customHeight="1">
      <c r="A696" s="160">
        <v>3458</v>
      </c>
      <c r="B696" s="164" t="s">
        <v>2932</v>
      </c>
      <c r="C696" s="160">
        <v>3</v>
      </c>
      <c r="D696" s="160">
        <v>4</v>
      </c>
      <c r="E696" s="160">
        <v>0</v>
      </c>
      <c r="F696" s="161" t="s">
        <v>3196</v>
      </c>
    </row>
    <row r="697" spans="1:6" ht="15.75" customHeight="1">
      <c r="A697" s="160">
        <v>3420</v>
      </c>
      <c r="B697" s="161" t="s">
        <v>3228</v>
      </c>
      <c r="C697" s="160">
        <v>3</v>
      </c>
      <c r="D697" s="160">
        <v>4</v>
      </c>
      <c r="E697" s="160">
        <v>0</v>
      </c>
      <c r="F697" s="161" t="s">
        <v>3196</v>
      </c>
    </row>
    <row r="698" spans="1:6" ht="15.75" customHeight="1">
      <c r="A698" s="160">
        <v>3459</v>
      </c>
      <c r="B698" s="164" t="s">
        <v>2703</v>
      </c>
      <c r="C698" s="160">
        <v>3</v>
      </c>
      <c r="D698" s="160">
        <v>4</v>
      </c>
      <c r="E698" s="160">
        <v>0</v>
      </c>
      <c r="F698" s="161" t="s">
        <v>3196</v>
      </c>
    </row>
    <row r="699" spans="1:6" ht="15.75" customHeight="1">
      <c r="A699" s="160">
        <v>3460</v>
      </c>
      <c r="B699" s="164" t="s">
        <v>3229</v>
      </c>
      <c r="C699" s="160">
        <v>3</v>
      </c>
      <c r="D699" s="160">
        <v>4</v>
      </c>
      <c r="E699" s="160">
        <v>0</v>
      </c>
      <c r="F699" s="161" t="s">
        <v>3196</v>
      </c>
    </row>
    <row r="700" spans="1:6" ht="15.75" customHeight="1">
      <c r="A700" s="160">
        <v>3461</v>
      </c>
      <c r="B700" s="164" t="s">
        <v>3230</v>
      </c>
      <c r="C700" s="160">
        <v>3</v>
      </c>
      <c r="D700" s="160">
        <v>4</v>
      </c>
      <c r="E700" s="160">
        <v>0</v>
      </c>
      <c r="F700" s="161" t="s">
        <v>3196</v>
      </c>
    </row>
    <row r="701" spans="1:6" ht="15.75" customHeight="1">
      <c r="A701" s="160">
        <v>3462</v>
      </c>
      <c r="B701" s="164" t="s">
        <v>3231</v>
      </c>
      <c r="C701" s="160">
        <v>3</v>
      </c>
      <c r="D701" s="160">
        <v>4</v>
      </c>
      <c r="E701" s="160">
        <v>0</v>
      </c>
      <c r="F701" s="161" t="s">
        <v>3196</v>
      </c>
    </row>
    <row r="702" spans="1:6" ht="15.75" customHeight="1">
      <c r="A702" s="160">
        <v>3463</v>
      </c>
      <c r="B702" s="164" t="s">
        <v>2933</v>
      </c>
      <c r="C702" s="160">
        <v>3</v>
      </c>
      <c r="D702" s="160">
        <v>4</v>
      </c>
      <c r="E702" s="160">
        <v>0</v>
      </c>
      <c r="F702" s="161" t="s">
        <v>3196</v>
      </c>
    </row>
    <row r="703" spans="1:6" ht="15.75" customHeight="1">
      <c r="A703" s="160">
        <v>3421</v>
      </c>
      <c r="B703" s="164" t="s">
        <v>3232</v>
      </c>
      <c r="C703" s="160">
        <v>3</v>
      </c>
      <c r="D703" s="160">
        <v>4</v>
      </c>
      <c r="E703" s="160">
        <v>0</v>
      </c>
      <c r="F703" s="161" t="s">
        <v>3196</v>
      </c>
    </row>
    <row r="704" spans="1:6" ht="15.75" customHeight="1">
      <c r="A704" s="160">
        <v>3464</v>
      </c>
      <c r="B704" s="164" t="s">
        <v>3233</v>
      </c>
      <c r="C704" s="160">
        <v>3</v>
      </c>
      <c r="D704" s="160">
        <v>4</v>
      </c>
      <c r="E704" s="160">
        <v>0</v>
      </c>
      <c r="F704" s="161" t="s">
        <v>3196</v>
      </c>
    </row>
    <row r="705" spans="1:6" ht="15.75" customHeight="1">
      <c r="A705" s="160">
        <v>3422</v>
      </c>
      <c r="B705" s="164" t="s">
        <v>3234</v>
      </c>
      <c r="C705" s="160">
        <v>3</v>
      </c>
      <c r="D705" s="160">
        <v>4</v>
      </c>
      <c r="E705" s="160">
        <v>0</v>
      </c>
      <c r="F705" s="161" t="s">
        <v>3196</v>
      </c>
    </row>
    <row r="706" spans="1:6" ht="15.75" customHeight="1">
      <c r="A706" s="160">
        <v>3465</v>
      </c>
      <c r="B706" s="164" t="s">
        <v>3235</v>
      </c>
      <c r="C706" s="160">
        <v>3</v>
      </c>
      <c r="D706" s="160">
        <v>4</v>
      </c>
      <c r="E706" s="160">
        <v>0</v>
      </c>
      <c r="F706" s="161" t="s">
        <v>3196</v>
      </c>
    </row>
    <row r="707" spans="1:6" ht="15.75" customHeight="1">
      <c r="A707" s="160">
        <v>3466</v>
      </c>
      <c r="B707" s="164" t="s">
        <v>3236</v>
      </c>
      <c r="C707" s="160">
        <v>3</v>
      </c>
      <c r="D707" s="160">
        <v>4</v>
      </c>
      <c r="E707" s="160">
        <v>0</v>
      </c>
      <c r="F707" s="161" t="s">
        <v>3196</v>
      </c>
    </row>
    <row r="708" spans="1:6" ht="15.75" customHeight="1">
      <c r="A708" s="160">
        <v>4002</v>
      </c>
      <c r="B708" s="161" t="s">
        <v>3237</v>
      </c>
      <c r="C708" s="160">
        <v>3</v>
      </c>
      <c r="D708" s="160">
        <v>4</v>
      </c>
      <c r="E708" s="160">
        <v>0</v>
      </c>
      <c r="F708" s="161" t="s">
        <v>3196</v>
      </c>
    </row>
    <row r="709" spans="1:6" ht="15.75" customHeight="1">
      <c r="A709" s="160">
        <v>3423</v>
      </c>
      <c r="B709" s="164" t="s">
        <v>3238</v>
      </c>
      <c r="C709" s="160">
        <v>3</v>
      </c>
      <c r="D709" s="160">
        <v>4</v>
      </c>
      <c r="E709" s="160">
        <v>0</v>
      </c>
      <c r="F709" s="161" t="s">
        <v>3196</v>
      </c>
    </row>
    <row r="710" spans="1:6" ht="15.75" customHeight="1">
      <c r="A710" s="160">
        <v>3473</v>
      </c>
      <c r="B710" s="164" t="s">
        <v>3239</v>
      </c>
      <c r="C710" s="160">
        <v>3</v>
      </c>
      <c r="D710" s="160">
        <v>4</v>
      </c>
      <c r="E710" s="160">
        <v>0</v>
      </c>
      <c r="F710" s="161" t="s">
        <v>3196</v>
      </c>
    </row>
    <row r="711" spans="1:6" ht="15.75" customHeight="1">
      <c r="A711" s="160">
        <v>3424</v>
      </c>
      <c r="B711" s="164" t="s">
        <v>3240</v>
      </c>
      <c r="C711" s="160">
        <v>3</v>
      </c>
      <c r="D711" s="160">
        <v>4</v>
      </c>
      <c r="E711" s="160">
        <v>0</v>
      </c>
      <c r="F711" s="161" t="s">
        <v>3196</v>
      </c>
    </row>
    <row r="712" spans="1:6" ht="15.75" customHeight="1">
      <c r="A712" s="160">
        <v>3474</v>
      </c>
      <c r="B712" s="164" t="s">
        <v>2735</v>
      </c>
      <c r="C712" s="160">
        <v>3</v>
      </c>
      <c r="D712" s="160">
        <v>4</v>
      </c>
      <c r="E712" s="160">
        <v>0</v>
      </c>
      <c r="F712" s="161" t="s">
        <v>3196</v>
      </c>
    </row>
    <row r="713" spans="1:6" ht="15.75" customHeight="1">
      <c r="A713" s="160">
        <v>3425</v>
      </c>
      <c r="B713" s="161" t="s">
        <v>3241</v>
      </c>
      <c r="C713" s="160">
        <v>3</v>
      </c>
      <c r="D713" s="160">
        <v>4</v>
      </c>
      <c r="E713" s="160">
        <v>0</v>
      </c>
      <c r="F713" s="161" t="s">
        <v>3196</v>
      </c>
    </row>
    <row r="714" spans="1:6" ht="15.75" customHeight="1">
      <c r="A714" s="160">
        <v>3475</v>
      </c>
      <c r="B714" s="164" t="s">
        <v>3242</v>
      </c>
      <c r="C714" s="160">
        <v>3</v>
      </c>
      <c r="D714" s="160">
        <v>4</v>
      </c>
      <c r="E714" s="160">
        <v>0</v>
      </c>
      <c r="F714" s="161" t="s">
        <v>3196</v>
      </c>
    </row>
    <row r="715" spans="1:6" ht="15.75" customHeight="1">
      <c r="A715" s="160">
        <v>3476</v>
      </c>
      <c r="B715" s="164" t="s">
        <v>3243</v>
      </c>
      <c r="C715" s="160">
        <v>3</v>
      </c>
      <c r="D715" s="160">
        <v>4</v>
      </c>
      <c r="E715" s="160">
        <v>0</v>
      </c>
      <c r="F715" s="161" t="s">
        <v>3196</v>
      </c>
    </row>
    <row r="716" spans="1:6" ht="15.75" customHeight="1">
      <c r="A716" s="160">
        <v>3481</v>
      </c>
      <c r="B716" s="164" t="s">
        <v>3244</v>
      </c>
      <c r="C716" s="160">
        <v>3</v>
      </c>
      <c r="D716" s="160">
        <v>4</v>
      </c>
      <c r="E716" s="160">
        <v>0</v>
      </c>
      <c r="F716" s="161" t="s">
        <v>3196</v>
      </c>
    </row>
    <row r="717" spans="1:6" ht="15.75" customHeight="1">
      <c r="A717" s="160">
        <v>3507</v>
      </c>
      <c r="B717" s="164" t="s">
        <v>3245</v>
      </c>
      <c r="C717" s="160">
        <v>3</v>
      </c>
      <c r="D717" s="160">
        <v>4</v>
      </c>
      <c r="E717" s="160">
        <v>0</v>
      </c>
      <c r="F717" s="161" t="s">
        <v>3196</v>
      </c>
    </row>
    <row r="718" spans="1:6" ht="15.75" customHeight="1">
      <c r="A718" s="160">
        <v>3508</v>
      </c>
      <c r="B718" s="164" t="s">
        <v>3246</v>
      </c>
      <c r="C718" s="160">
        <v>3</v>
      </c>
      <c r="D718" s="160">
        <v>4</v>
      </c>
      <c r="E718" s="160">
        <v>0</v>
      </c>
      <c r="F718" s="161" t="s">
        <v>3196</v>
      </c>
    </row>
    <row r="719" spans="1:6" ht="15.75" customHeight="1">
      <c r="A719" s="160">
        <v>3509</v>
      </c>
      <c r="B719" s="164" t="s">
        <v>3247</v>
      </c>
      <c r="C719" s="160">
        <v>3</v>
      </c>
      <c r="D719" s="160">
        <v>4</v>
      </c>
      <c r="E719" s="160">
        <v>0</v>
      </c>
      <c r="F719" s="161" t="s">
        <v>3196</v>
      </c>
    </row>
    <row r="720" spans="1:6" ht="15.75" customHeight="1">
      <c r="A720" s="160">
        <v>3510</v>
      </c>
      <c r="B720" s="164" t="s">
        <v>3248</v>
      </c>
      <c r="C720" s="160">
        <v>3</v>
      </c>
      <c r="D720" s="160">
        <v>4</v>
      </c>
      <c r="E720" s="160">
        <v>0</v>
      </c>
      <c r="F720" s="161" t="s">
        <v>3196</v>
      </c>
    </row>
    <row r="721" spans="1:6" ht="15.75" customHeight="1">
      <c r="A721" s="160">
        <v>3511</v>
      </c>
      <c r="B721" s="164" t="s">
        <v>3249</v>
      </c>
      <c r="C721" s="160">
        <v>3</v>
      </c>
      <c r="D721" s="160">
        <v>4</v>
      </c>
      <c r="E721" s="160">
        <v>0</v>
      </c>
      <c r="F721" s="161" t="s">
        <v>3196</v>
      </c>
    </row>
    <row r="722" spans="1:6" ht="15.75" customHeight="1">
      <c r="A722" s="160">
        <v>3512</v>
      </c>
      <c r="B722" s="164" t="s">
        <v>3250</v>
      </c>
      <c r="C722" s="160">
        <v>3</v>
      </c>
      <c r="D722" s="160">
        <v>4</v>
      </c>
      <c r="E722" s="160">
        <v>0</v>
      </c>
      <c r="F722" s="161" t="s">
        <v>3196</v>
      </c>
    </row>
    <row r="723" spans="1:6" ht="15.75" customHeight="1">
      <c r="A723" s="160">
        <v>3513</v>
      </c>
      <c r="B723" s="164" t="s">
        <v>3251</v>
      </c>
      <c r="C723" s="160">
        <v>3</v>
      </c>
      <c r="D723" s="160">
        <v>4</v>
      </c>
      <c r="E723" s="160">
        <v>0</v>
      </c>
      <c r="F723" s="161" t="s">
        <v>3196</v>
      </c>
    </row>
    <row r="724" spans="1:6" ht="15.75" customHeight="1">
      <c r="A724" s="160">
        <v>3514</v>
      </c>
      <c r="B724" s="164" t="s">
        <v>3252</v>
      </c>
      <c r="C724" s="160">
        <v>3</v>
      </c>
      <c r="D724" s="160">
        <v>4</v>
      </c>
      <c r="E724" s="160">
        <v>0</v>
      </c>
      <c r="F724" s="161" t="s">
        <v>3196</v>
      </c>
    </row>
    <row r="725" spans="1:6" ht="15.75" customHeight="1">
      <c r="A725" s="160">
        <v>3515</v>
      </c>
      <c r="B725" s="164" t="s">
        <v>3253</v>
      </c>
      <c r="C725" s="160">
        <v>3</v>
      </c>
      <c r="D725" s="160">
        <v>4</v>
      </c>
      <c r="E725" s="160">
        <v>0</v>
      </c>
      <c r="F725" s="161" t="s">
        <v>3196</v>
      </c>
    </row>
    <row r="726" spans="1:6" ht="15.75" customHeight="1">
      <c r="A726" s="160">
        <v>3516</v>
      </c>
      <c r="B726" s="164" t="s">
        <v>2550</v>
      </c>
      <c r="C726" s="160">
        <v>3</v>
      </c>
      <c r="D726" s="160">
        <v>4</v>
      </c>
      <c r="E726" s="160">
        <v>0</v>
      </c>
      <c r="F726" s="161" t="s">
        <v>3196</v>
      </c>
    </row>
    <row r="727" spans="1:6" ht="15.75" customHeight="1">
      <c r="A727" s="160">
        <v>3517</v>
      </c>
      <c r="B727" s="164" t="s">
        <v>3254</v>
      </c>
      <c r="C727" s="160">
        <v>3</v>
      </c>
      <c r="D727" s="160">
        <v>4</v>
      </c>
      <c r="E727" s="160">
        <v>0</v>
      </c>
      <c r="F727" s="161" t="s">
        <v>3196</v>
      </c>
    </row>
    <row r="728" spans="1:6" ht="15.75" customHeight="1">
      <c r="A728" s="160">
        <v>3518</v>
      </c>
      <c r="B728" s="164" t="s">
        <v>3255</v>
      </c>
      <c r="C728" s="160">
        <v>3</v>
      </c>
      <c r="D728" s="160">
        <v>4</v>
      </c>
      <c r="E728" s="160">
        <v>0</v>
      </c>
      <c r="F728" s="161" t="s">
        <v>3196</v>
      </c>
    </row>
    <row r="729" spans="1:6" ht="15.75" customHeight="1">
      <c r="A729" s="160">
        <v>3979</v>
      </c>
      <c r="B729" s="161" t="s">
        <v>3256</v>
      </c>
      <c r="C729" s="160">
        <v>3</v>
      </c>
      <c r="D729" s="160">
        <v>4</v>
      </c>
      <c r="E729" s="160">
        <v>0</v>
      </c>
      <c r="F729" s="161" t="s">
        <v>3196</v>
      </c>
    </row>
    <row r="730" spans="1:6" ht="15.75" customHeight="1">
      <c r="A730" s="160">
        <v>4003</v>
      </c>
      <c r="B730" s="161" t="s">
        <v>3257</v>
      </c>
      <c r="C730" s="160">
        <v>3</v>
      </c>
      <c r="D730" s="160">
        <v>4</v>
      </c>
      <c r="E730" s="160">
        <v>0</v>
      </c>
      <c r="F730" s="161" t="s">
        <v>3196</v>
      </c>
    </row>
    <row r="731" spans="1:6" ht="15.75" customHeight="1">
      <c r="A731" s="160">
        <v>3479</v>
      </c>
      <c r="B731" s="161" t="s">
        <v>3258</v>
      </c>
      <c r="C731" s="160">
        <v>3</v>
      </c>
      <c r="D731" s="160">
        <v>4</v>
      </c>
      <c r="E731" s="160">
        <v>0</v>
      </c>
      <c r="F731" s="161" t="s">
        <v>3196</v>
      </c>
    </row>
    <row r="732" spans="1:6" ht="15.75" customHeight="1">
      <c r="A732" s="160">
        <v>3531</v>
      </c>
      <c r="B732" s="164" t="s">
        <v>3259</v>
      </c>
      <c r="C732" s="160">
        <v>3</v>
      </c>
      <c r="D732" s="160">
        <v>4</v>
      </c>
      <c r="E732" s="160">
        <v>0</v>
      </c>
      <c r="F732" s="161" t="s">
        <v>3196</v>
      </c>
    </row>
    <row r="733" spans="1:6" ht="15.75" customHeight="1">
      <c r="A733" s="160">
        <v>3864</v>
      </c>
      <c r="B733" s="161" t="s">
        <v>3260</v>
      </c>
      <c r="C733" s="160">
        <v>3</v>
      </c>
      <c r="D733" s="160">
        <v>4</v>
      </c>
      <c r="E733" s="160">
        <v>0</v>
      </c>
      <c r="F733" s="161" t="s">
        <v>3196</v>
      </c>
    </row>
    <row r="734" spans="1:6" ht="15.75" customHeight="1">
      <c r="A734" s="160">
        <v>4192</v>
      </c>
      <c r="B734" s="161" t="s">
        <v>3261</v>
      </c>
      <c r="C734" s="160">
        <v>3</v>
      </c>
      <c r="D734" s="160">
        <v>4</v>
      </c>
      <c r="E734" s="160">
        <v>0</v>
      </c>
      <c r="F734" s="161" t="s">
        <v>3196</v>
      </c>
    </row>
    <row r="735" spans="1:6" ht="15.75" customHeight="1">
      <c r="A735" s="160">
        <v>4193</v>
      </c>
      <c r="B735" s="161" t="s">
        <v>3262</v>
      </c>
      <c r="C735" s="160">
        <v>3</v>
      </c>
      <c r="D735" s="160">
        <v>4</v>
      </c>
      <c r="E735" s="160">
        <v>0</v>
      </c>
      <c r="F735" s="161" t="s">
        <v>3196</v>
      </c>
    </row>
    <row r="736" spans="1:6" ht="15.75" customHeight="1">
      <c r="A736" s="160">
        <v>4194</v>
      </c>
      <c r="B736" s="161" t="s">
        <v>3263</v>
      </c>
      <c r="C736" s="160">
        <v>3</v>
      </c>
      <c r="D736" s="160">
        <v>4</v>
      </c>
      <c r="E736" s="160">
        <v>0</v>
      </c>
      <c r="F736" s="161" t="s">
        <v>3196</v>
      </c>
    </row>
    <row r="737" spans="1:6" ht="15.75" customHeight="1">
      <c r="A737" s="160">
        <v>4011</v>
      </c>
      <c r="B737" s="161" t="s">
        <v>3264</v>
      </c>
      <c r="C737" s="160">
        <v>3</v>
      </c>
      <c r="D737" s="160">
        <v>4</v>
      </c>
      <c r="E737" s="160">
        <v>0</v>
      </c>
      <c r="F737" s="161" t="s">
        <v>3196</v>
      </c>
    </row>
    <row r="738" spans="1:6" ht="15.75" customHeight="1">
      <c r="A738" s="160">
        <v>2826</v>
      </c>
      <c r="B738" s="161" t="s">
        <v>3265</v>
      </c>
      <c r="C738" s="160">
        <v>4</v>
      </c>
      <c r="D738" s="160">
        <v>1</v>
      </c>
      <c r="E738" s="160">
        <v>0</v>
      </c>
      <c r="F738" s="161" t="s">
        <v>3266</v>
      </c>
    </row>
    <row r="739" spans="1:6" ht="15.75" customHeight="1">
      <c r="A739" s="160">
        <v>3963</v>
      </c>
      <c r="B739" s="161" t="s">
        <v>3267</v>
      </c>
      <c r="C739" s="160">
        <v>4</v>
      </c>
      <c r="D739" s="160">
        <v>1</v>
      </c>
      <c r="E739" s="160">
        <v>0</v>
      </c>
      <c r="F739" s="161" t="s">
        <v>3266</v>
      </c>
    </row>
    <row r="740" spans="1:6" ht="15.75" customHeight="1">
      <c r="A740" s="160">
        <v>3974</v>
      </c>
      <c r="B740" s="161" t="s">
        <v>3268</v>
      </c>
      <c r="C740" s="160">
        <v>4</v>
      </c>
      <c r="D740" s="160">
        <v>1</v>
      </c>
      <c r="E740" s="160">
        <v>0</v>
      </c>
      <c r="F740" s="161" t="s">
        <v>3266</v>
      </c>
    </row>
    <row r="741" spans="1:6" ht="15.75" customHeight="1">
      <c r="A741" s="160">
        <v>3631</v>
      </c>
      <c r="B741" s="161" t="s">
        <v>3269</v>
      </c>
      <c r="C741" s="160">
        <v>4</v>
      </c>
      <c r="D741" s="160">
        <v>1</v>
      </c>
      <c r="E741" s="160">
        <v>0</v>
      </c>
      <c r="F741" s="161" t="s">
        <v>3266</v>
      </c>
    </row>
    <row r="742" spans="1:6" ht="15.75" customHeight="1">
      <c r="A742" s="160">
        <v>4037</v>
      </c>
      <c r="B742" s="161" t="s">
        <v>3270</v>
      </c>
      <c r="C742" s="160">
        <v>4</v>
      </c>
      <c r="D742" s="160">
        <v>1</v>
      </c>
      <c r="E742" s="160">
        <v>0</v>
      </c>
      <c r="F742" s="161" t="s">
        <v>3266</v>
      </c>
    </row>
    <row r="743" spans="1:6" ht="15.75" customHeight="1">
      <c r="A743" s="160">
        <v>2908</v>
      </c>
      <c r="B743" s="161" t="s">
        <v>3271</v>
      </c>
      <c r="C743" s="160">
        <v>4</v>
      </c>
      <c r="D743" s="160">
        <v>1</v>
      </c>
      <c r="E743" s="160">
        <v>2</v>
      </c>
      <c r="F743" s="161" t="s">
        <v>3272</v>
      </c>
    </row>
    <row r="744" spans="1:6" ht="15.75" customHeight="1">
      <c r="A744" s="160">
        <v>2937</v>
      </c>
      <c r="B744" s="161" t="s">
        <v>3273</v>
      </c>
      <c r="C744" s="160">
        <v>4</v>
      </c>
      <c r="D744" s="160">
        <v>1</v>
      </c>
      <c r="E744" s="160">
        <v>2</v>
      </c>
      <c r="F744" s="161" t="s">
        <v>3272</v>
      </c>
    </row>
    <row r="745" spans="1:6" ht="15.75" customHeight="1">
      <c r="A745" s="160">
        <v>3035</v>
      </c>
      <c r="B745" s="161" t="s">
        <v>3274</v>
      </c>
      <c r="C745" s="160">
        <v>4</v>
      </c>
      <c r="D745" s="160">
        <v>1</v>
      </c>
      <c r="E745" s="160">
        <v>2</v>
      </c>
      <c r="F745" s="161" t="s">
        <v>3272</v>
      </c>
    </row>
    <row r="746" spans="1:6" ht="15.75" customHeight="1">
      <c r="A746" s="160">
        <v>2909</v>
      </c>
      <c r="B746" s="161" t="s">
        <v>3275</v>
      </c>
      <c r="C746" s="160">
        <v>4</v>
      </c>
      <c r="D746" s="160">
        <v>1</v>
      </c>
      <c r="E746" s="160">
        <v>2</v>
      </c>
      <c r="F746" s="161" t="s">
        <v>3272</v>
      </c>
    </row>
    <row r="747" spans="1:6" ht="15.75" customHeight="1">
      <c r="A747" s="160">
        <v>3012</v>
      </c>
      <c r="B747" s="161" t="s">
        <v>3276</v>
      </c>
      <c r="C747" s="160">
        <v>4</v>
      </c>
      <c r="D747" s="160">
        <v>1</v>
      </c>
      <c r="E747" s="160">
        <v>2</v>
      </c>
      <c r="F747" s="161" t="s">
        <v>3272</v>
      </c>
    </row>
    <row r="748" spans="1:6" ht="15.75" customHeight="1">
      <c r="A748" s="160">
        <v>3072</v>
      </c>
      <c r="B748" s="161" t="s">
        <v>3277</v>
      </c>
      <c r="C748" s="160">
        <v>4</v>
      </c>
      <c r="D748" s="160">
        <v>1</v>
      </c>
      <c r="E748" s="160">
        <v>2</v>
      </c>
      <c r="F748" s="161" t="s">
        <v>3272</v>
      </c>
    </row>
    <row r="749" spans="1:6" ht="15.75" customHeight="1">
      <c r="A749" s="160">
        <v>3073</v>
      </c>
      <c r="B749" s="161" t="s">
        <v>3278</v>
      </c>
      <c r="C749" s="160">
        <v>4</v>
      </c>
      <c r="D749" s="160">
        <v>1</v>
      </c>
      <c r="E749" s="160">
        <v>2</v>
      </c>
      <c r="F749" s="161" t="s">
        <v>3272</v>
      </c>
    </row>
    <row r="750" spans="1:6" ht="15.75" customHeight="1">
      <c r="A750" s="160">
        <v>3086</v>
      </c>
      <c r="B750" s="161" t="s">
        <v>3279</v>
      </c>
      <c r="C750" s="160">
        <v>4</v>
      </c>
      <c r="D750" s="160">
        <v>1</v>
      </c>
      <c r="E750" s="160">
        <v>2</v>
      </c>
      <c r="F750" s="161" t="s">
        <v>3272</v>
      </c>
    </row>
    <row r="751" spans="1:6" ht="15.75" customHeight="1">
      <c r="A751" s="160">
        <v>3130</v>
      </c>
      <c r="B751" s="161" t="s">
        <v>3280</v>
      </c>
      <c r="C751" s="160">
        <v>4</v>
      </c>
      <c r="D751" s="160">
        <v>1</v>
      </c>
      <c r="E751" s="160">
        <v>2</v>
      </c>
      <c r="F751" s="161" t="s">
        <v>3272</v>
      </c>
    </row>
    <row r="752" spans="1:6" ht="15.75" customHeight="1">
      <c r="A752" s="160">
        <v>3131</v>
      </c>
      <c r="B752" s="161" t="s">
        <v>3281</v>
      </c>
      <c r="C752" s="160">
        <v>4</v>
      </c>
      <c r="D752" s="160">
        <v>1</v>
      </c>
      <c r="E752" s="160">
        <v>2</v>
      </c>
      <c r="F752" s="161" t="s">
        <v>3272</v>
      </c>
    </row>
    <row r="753" spans="1:6" ht="15.75" customHeight="1">
      <c r="A753" s="160">
        <v>3132</v>
      </c>
      <c r="B753" s="161" t="s">
        <v>3282</v>
      </c>
      <c r="C753" s="160">
        <v>4</v>
      </c>
      <c r="D753" s="160">
        <v>1</v>
      </c>
      <c r="E753" s="160">
        <v>2</v>
      </c>
      <c r="F753" s="161" t="s">
        <v>3272</v>
      </c>
    </row>
    <row r="754" spans="1:6" ht="15.75" customHeight="1">
      <c r="A754" s="160">
        <v>3133</v>
      </c>
      <c r="B754" s="161" t="s">
        <v>3283</v>
      </c>
      <c r="C754" s="160">
        <v>4</v>
      </c>
      <c r="D754" s="160">
        <v>1</v>
      </c>
      <c r="E754" s="160">
        <v>2</v>
      </c>
      <c r="F754" s="161" t="s">
        <v>3272</v>
      </c>
    </row>
    <row r="755" spans="1:6" ht="15.75" customHeight="1">
      <c r="A755" s="160">
        <v>3134</v>
      </c>
      <c r="B755" s="161" t="s">
        <v>3284</v>
      </c>
      <c r="C755" s="160">
        <v>4</v>
      </c>
      <c r="D755" s="160">
        <v>1</v>
      </c>
      <c r="E755" s="160">
        <v>2</v>
      </c>
      <c r="F755" s="161" t="s">
        <v>3272</v>
      </c>
    </row>
    <row r="756" spans="1:6" ht="15.75" customHeight="1">
      <c r="A756" s="160">
        <v>3135</v>
      </c>
      <c r="B756" s="161" t="s">
        <v>3285</v>
      </c>
      <c r="C756" s="160">
        <v>4</v>
      </c>
      <c r="D756" s="160">
        <v>1</v>
      </c>
      <c r="E756" s="160">
        <v>2</v>
      </c>
      <c r="F756" s="161" t="s">
        <v>3272</v>
      </c>
    </row>
    <row r="757" spans="1:6" ht="15.75" customHeight="1">
      <c r="A757" s="160">
        <v>3136</v>
      </c>
      <c r="B757" s="161" t="s">
        <v>3286</v>
      </c>
      <c r="C757" s="160">
        <v>4</v>
      </c>
      <c r="D757" s="160">
        <v>1</v>
      </c>
      <c r="E757" s="160">
        <v>2</v>
      </c>
      <c r="F757" s="161" t="s">
        <v>3272</v>
      </c>
    </row>
    <row r="758" spans="1:6" ht="15.75" customHeight="1">
      <c r="A758" s="160">
        <v>3137</v>
      </c>
      <c r="B758" s="161" t="s">
        <v>3287</v>
      </c>
      <c r="C758" s="160">
        <v>4</v>
      </c>
      <c r="D758" s="160">
        <v>1</v>
      </c>
      <c r="E758" s="160">
        <v>2</v>
      </c>
      <c r="F758" s="161" t="s">
        <v>3272</v>
      </c>
    </row>
    <row r="759" spans="1:6" ht="15.75" customHeight="1">
      <c r="A759" s="160">
        <v>3138</v>
      </c>
      <c r="B759" s="161" t="s">
        <v>3288</v>
      </c>
      <c r="C759" s="160">
        <v>4</v>
      </c>
      <c r="D759" s="160">
        <v>1</v>
      </c>
      <c r="E759" s="160">
        <v>2</v>
      </c>
      <c r="F759" s="161" t="s">
        <v>3272</v>
      </c>
    </row>
    <row r="760" spans="1:6" ht="15.75" customHeight="1">
      <c r="A760" s="160">
        <v>3139</v>
      </c>
      <c r="B760" s="161" t="s">
        <v>3289</v>
      </c>
      <c r="C760" s="160">
        <v>4</v>
      </c>
      <c r="D760" s="160">
        <v>1</v>
      </c>
      <c r="E760" s="160">
        <v>2</v>
      </c>
      <c r="F760" s="161" t="s">
        <v>3272</v>
      </c>
    </row>
    <row r="761" spans="1:6" ht="15.75" customHeight="1">
      <c r="A761" s="160">
        <v>3140</v>
      </c>
      <c r="B761" s="161" t="s">
        <v>3290</v>
      </c>
      <c r="C761" s="160">
        <v>4</v>
      </c>
      <c r="D761" s="160">
        <v>1</v>
      </c>
      <c r="E761" s="160">
        <v>2</v>
      </c>
      <c r="F761" s="161" t="s">
        <v>3272</v>
      </c>
    </row>
    <row r="762" spans="1:6" ht="15.75" customHeight="1">
      <c r="A762" s="160">
        <v>3313</v>
      </c>
      <c r="B762" s="161" t="s">
        <v>3291</v>
      </c>
      <c r="C762" s="160">
        <v>4</v>
      </c>
      <c r="D762" s="160">
        <v>1</v>
      </c>
      <c r="E762" s="160">
        <v>2</v>
      </c>
      <c r="F762" s="161" t="s">
        <v>3272</v>
      </c>
    </row>
    <row r="763" spans="1:6" ht="15.75" customHeight="1">
      <c r="A763" s="160">
        <v>3314</v>
      </c>
      <c r="B763" s="161" t="s">
        <v>3292</v>
      </c>
      <c r="C763" s="160">
        <v>4</v>
      </c>
      <c r="D763" s="160">
        <v>1</v>
      </c>
      <c r="E763" s="160">
        <v>2</v>
      </c>
      <c r="F763" s="161" t="s">
        <v>3272</v>
      </c>
    </row>
    <row r="764" spans="1:6" ht="15.75" customHeight="1">
      <c r="A764" s="160">
        <v>3307</v>
      </c>
      <c r="B764" s="161" t="s">
        <v>3293</v>
      </c>
      <c r="C764" s="160">
        <v>4</v>
      </c>
      <c r="D764" s="160">
        <v>1</v>
      </c>
      <c r="E764" s="160">
        <v>2</v>
      </c>
      <c r="F764" s="161" t="s">
        <v>3272</v>
      </c>
    </row>
    <row r="765" spans="1:6" ht="15.75" customHeight="1">
      <c r="A765" s="160">
        <v>1505</v>
      </c>
      <c r="B765" s="161" t="s">
        <v>3294</v>
      </c>
      <c r="C765" s="160">
        <v>4</v>
      </c>
      <c r="D765" s="160">
        <v>1</v>
      </c>
      <c r="E765" s="160">
        <v>2</v>
      </c>
      <c r="F765" s="161" t="s">
        <v>3272</v>
      </c>
    </row>
    <row r="766" spans="1:6" ht="15.75" customHeight="1">
      <c r="A766" s="160">
        <v>3671</v>
      </c>
      <c r="B766" s="164" t="s">
        <v>3295</v>
      </c>
      <c r="C766" s="160">
        <v>4</v>
      </c>
      <c r="D766" s="160">
        <v>1</v>
      </c>
      <c r="E766" s="160">
        <v>2</v>
      </c>
      <c r="F766" s="161" t="s">
        <v>3272</v>
      </c>
    </row>
    <row r="767" spans="1:6" ht="15.75" customHeight="1">
      <c r="A767" s="160">
        <v>2159</v>
      </c>
      <c r="B767" s="161" t="s">
        <v>3296</v>
      </c>
      <c r="C767" s="160">
        <v>3</v>
      </c>
      <c r="D767" s="160">
        <v>6</v>
      </c>
      <c r="E767" s="160">
        <v>2</v>
      </c>
      <c r="F767" s="161" t="s">
        <v>3297</v>
      </c>
    </row>
    <row r="768" spans="1:6" ht="15.75" customHeight="1">
      <c r="A768" s="160">
        <v>1527</v>
      </c>
      <c r="B768" s="161" t="s">
        <v>3298</v>
      </c>
      <c r="C768" s="160">
        <v>3</v>
      </c>
      <c r="D768" s="160">
        <v>6</v>
      </c>
      <c r="E768" s="160">
        <v>2</v>
      </c>
      <c r="F768" s="161" t="s">
        <v>3297</v>
      </c>
    </row>
    <row r="769" spans="1:6" ht="15.75" customHeight="1">
      <c r="A769" s="160">
        <v>3680</v>
      </c>
      <c r="B769" s="164" t="s">
        <v>3299</v>
      </c>
      <c r="C769" s="160">
        <v>3</v>
      </c>
      <c r="D769" s="160">
        <v>6</v>
      </c>
      <c r="E769" s="160">
        <v>2</v>
      </c>
      <c r="F769" s="161" t="s">
        <v>3297</v>
      </c>
    </row>
    <row r="770" spans="1:6" ht="15.75" customHeight="1">
      <c r="A770" s="160">
        <v>3684</v>
      </c>
      <c r="B770" s="164" t="s">
        <v>3300</v>
      </c>
      <c r="C770" s="160">
        <v>3</v>
      </c>
      <c r="D770" s="160">
        <v>6</v>
      </c>
      <c r="E770" s="160">
        <v>2</v>
      </c>
      <c r="F770" s="161" t="s">
        <v>3297</v>
      </c>
    </row>
    <row r="771" spans="1:6" ht="15.75" customHeight="1">
      <c r="A771" s="160">
        <v>3686</v>
      </c>
      <c r="B771" s="164" t="s">
        <v>3301</v>
      </c>
      <c r="C771" s="160">
        <v>3</v>
      </c>
      <c r="D771" s="160">
        <v>6</v>
      </c>
      <c r="E771" s="160">
        <v>2</v>
      </c>
      <c r="F771" s="161" t="s">
        <v>3297</v>
      </c>
    </row>
    <row r="772" spans="1:6" ht="15.75" customHeight="1">
      <c r="A772" s="160">
        <v>3311</v>
      </c>
      <c r="B772" s="161" t="s">
        <v>3302</v>
      </c>
      <c r="C772" s="160">
        <v>4</v>
      </c>
      <c r="D772" s="160">
        <v>3</v>
      </c>
      <c r="E772" s="160">
        <v>4</v>
      </c>
      <c r="F772" s="161" t="s">
        <v>3303</v>
      </c>
    </row>
    <row r="773" spans="1:6" ht="15.75" customHeight="1">
      <c r="A773" s="160">
        <v>1534</v>
      </c>
      <c r="B773" s="161" t="s">
        <v>3304</v>
      </c>
      <c r="C773" s="160">
        <v>4</v>
      </c>
      <c r="D773" s="160">
        <v>3</v>
      </c>
      <c r="E773" s="160">
        <v>4</v>
      </c>
      <c r="F773" s="161" t="s">
        <v>3303</v>
      </c>
    </row>
    <row r="774" spans="1:6" ht="15.75" customHeight="1">
      <c r="A774" s="160">
        <v>3055</v>
      </c>
      <c r="B774" s="161" t="s">
        <v>3305</v>
      </c>
      <c r="C774" s="160">
        <v>4</v>
      </c>
      <c r="D774" s="160">
        <v>3</v>
      </c>
      <c r="E774" s="160">
        <v>4</v>
      </c>
      <c r="F774" s="161" t="s">
        <v>3303</v>
      </c>
    </row>
    <row r="775" spans="1:6" ht="15.75" customHeight="1">
      <c r="A775" s="160">
        <v>3114</v>
      </c>
      <c r="B775" s="161" t="s">
        <v>3306</v>
      </c>
      <c r="C775" s="160">
        <v>4</v>
      </c>
      <c r="D775" s="160">
        <v>3</v>
      </c>
      <c r="E775" s="160">
        <v>4</v>
      </c>
      <c r="F775" s="161" t="s">
        <v>3303</v>
      </c>
    </row>
    <row r="776" spans="1:6" ht="15.75" customHeight="1">
      <c r="A776" s="160">
        <v>3280</v>
      </c>
      <c r="B776" s="161" t="s">
        <v>3307</v>
      </c>
      <c r="C776" s="160">
        <v>4</v>
      </c>
      <c r="D776" s="160">
        <v>3</v>
      </c>
      <c r="E776" s="160">
        <v>4</v>
      </c>
      <c r="F776" s="161" t="s">
        <v>3303</v>
      </c>
    </row>
    <row r="777" spans="1:6" ht="15.75" customHeight="1">
      <c r="A777" s="160">
        <v>3310</v>
      </c>
      <c r="B777" s="161" t="s">
        <v>3308</v>
      </c>
      <c r="C777" s="160">
        <v>4</v>
      </c>
      <c r="D777" s="160">
        <v>3</v>
      </c>
      <c r="E777" s="160">
        <v>4</v>
      </c>
      <c r="F777" s="161" t="s">
        <v>3303</v>
      </c>
    </row>
    <row r="778" spans="1:6" ht="15.75" customHeight="1">
      <c r="A778" s="160">
        <v>3328</v>
      </c>
      <c r="B778" s="161" t="s">
        <v>3309</v>
      </c>
      <c r="C778" s="160">
        <v>4</v>
      </c>
      <c r="D778" s="160">
        <v>3</v>
      </c>
      <c r="E778" s="160">
        <v>4</v>
      </c>
      <c r="F778" s="161" t="s">
        <v>3303</v>
      </c>
    </row>
    <row r="779" spans="1:6" ht="15.75" customHeight="1">
      <c r="A779" s="160">
        <v>3932</v>
      </c>
      <c r="B779" s="161" t="s">
        <v>3310</v>
      </c>
      <c r="C779" s="160">
        <v>4</v>
      </c>
      <c r="D779" s="160">
        <v>3</v>
      </c>
      <c r="E779" s="160">
        <v>4</v>
      </c>
      <c r="F779" s="161" t="s">
        <v>3303</v>
      </c>
    </row>
    <row r="780" spans="1:6" ht="15.75" customHeight="1">
      <c r="A780" s="160">
        <v>3624</v>
      </c>
      <c r="B780" s="161" t="s">
        <v>3311</v>
      </c>
      <c r="C780" s="160">
        <v>4</v>
      </c>
      <c r="D780" s="160">
        <v>3</v>
      </c>
      <c r="E780" s="160">
        <v>4</v>
      </c>
      <c r="F780" s="161" t="s">
        <v>3303</v>
      </c>
    </row>
    <row r="781" spans="1:6" ht="15.75" customHeight="1">
      <c r="A781" s="160">
        <v>3644</v>
      </c>
      <c r="B781" s="161" t="s">
        <v>3312</v>
      </c>
      <c r="C781" s="160">
        <v>4</v>
      </c>
      <c r="D781" s="160">
        <v>3</v>
      </c>
      <c r="E781" s="160">
        <v>4</v>
      </c>
      <c r="F781" s="161" t="s">
        <v>3303</v>
      </c>
    </row>
    <row r="782" spans="1:6" ht="15.75" customHeight="1">
      <c r="A782" s="160">
        <v>3645</v>
      </c>
      <c r="B782" s="164" t="s">
        <v>2550</v>
      </c>
      <c r="C782" s="160">
        <v>4</v>
      </c>
      <c r="D782" s="160">
        <v>3</v>
      </c>
      <c r="E782" s="160">
        <v>4</v>
      </c>
      <c r="F782" s="161" t="s">
        <v>3303</v>
      </c>
    </row>
    <row r="783" spans="1:6" ht="15.75" customHeight="1">
      <c r="A783" s="160">
        <v>4024</v>
      </c>
      <c r="B783" s="161" t="s">
        <v>3313</v>
      </c>
      <c r="C783" s="160">
        <v>4</v>
      </c>
      <c r="D783" s="160">
        <v>3</v>
      </c>
      <c r="E783" s="160">
        <v>4</v>
      </c>
      <c r="F783" s="161" t="s">
        <v>3303</v>
      </c>
    </row>
    <row r="784" spans="1:6" ht="15.75" customHeight="1">
      <c r="A784" s="160">
        <v>2919</v>
      </c>
      <c r="B784" s="161" t="s">
        <v>3314</v>
      </c>
      <c r="C784" s="160">
        <v>4</v>
      </c>
      <c r="D784" s="160">
        <v>1</v>
      </c>
      <c r="E784" s="160">
        <v>1</v>
      </c>
      <c r="F784" s="161" t="s">
        <v>3315</v>
      </c>
    </row>
    <row r="785" spans="1:6" ht="15.75" customHeight="1">
      <c r="A785" s="160">
        <v>3025</v>
      </c>
      <c r="B785" s="161" t="s">
        <v>3316</v>
      </c>
      <c r="C785" s="160">
        <v>4</v>
      </c>
      <c r="D785" s="160">
        <v>1</v>
      </c>
      <c r="E785" s="160">
        <v>1</v>
      </c>
      <c r="F785" s="161" t="s">
        <v>3315</v>
      </c>
    </row>
    <row r="786" spans="1:6" ht="15.75" customHeight="1">
      <c r="A786" s="160">
        <v>3356</v>
      </c>
      <c r="B786" s="161" t="s">
        <v>3317</v>
      </c>
      <c r="C786" s="160">
        <v>4</v>
      </c>
      <c r="D786" s="160">
        <v>1</v>
      </c>
      <c r="E786" s="160">
        <v>1</v>
      </c>
      <c r="F786" s="161" t="s">
        <v>3315</v>
      </c>
    </row>
    <row r="787" spans="1:6" ht="15.75" customHeight="1">
      <c r="A787" s="160">
        <v>1550</v>
      </c>
      <c r="B787" s="161" t="s">
        <v>3318</v>
      </c>
      <c r="C787" s="160">
        <v>4</v>
      </c>
      <c r="D787" s="160">
        <v>1</v>
      </c>
      <c r="E787" s="160">
        <v>1</v>
      </c>
      <c r="F787" s="161" t="s">
        <v>3315</v>
      </c>
    </row>
    <row r="788" spans="1:6" ht="15.75" customHeight="1">
      <c r="A788" s="160">
        <v>2977</v>
      </c>
      <c r="B788" s="161" t="s">
        <v>3319</v>
      </c>
      <c r="C788" s="160">
        <v>4</v>
      </c>
      <c r="D788" s="160">
        <v>1</v>
      </c>
      <c r="E788" s="160">
        <v>1</v>
      </c>
      <c r="F788" s="161" t="s">
        <v>3315</v>
      </c>
    </row>
    <row r="789" spans="1:6" ht="15.75" customHeight="1">
      <c r="A789" s="160">
        <v>2906</v>
      </c>
      <c r="B789" s="161" t="s">
        <v>3320</v>
      </c>
      <c r="C789" s="160">
        <v>4</v>
      </c>
      <c r="D789" s="160">
        <v>1</v>
      </c>
      <c r="E789" s="160">
        <v>1</v>
      </c>
      <c r="F789" s="161" t="s">
        <v>3315</v>
      </c>
    </row>
    <row r="790" spans="1:6" ht="15.75" customHeight="1">
      <c r="A790" s="160">
        <v>2918</v>
      </c>
      <c r="B790" s="161" t="s">
        <v>3321</v>
      </c>
      <c r="C790" s="160">
        <v>4</v>
      </c>
      <c r="D790" s="160">
        <v>1</v>
      </c>
      <c r="E790" s="160">
        <v>1</v>
      </c>
      <c r="F790" s="161" t="s">
        <v>3315</v>
      </c>
    </row>
    <row r="791" spans="1:6" ht="15.75" customHeight="1">
      <c r="A791" s="160">
        <v>2978</v>
      </c>
      <c r="B791" s="161" t="s">
        <v>3322</v>
      </c>
      <c r="C791" s="160">
        <v>4</v>
      </c>
      <c r="D791" s="160">
        <v>1</v>
      </c>
      <c r="E791" s="160">
        <v>1</v>
      </c>
      <c r="F791" s="161" t="s">
        <v>3315</v>
      </c>
    </row>
    <row r="792" spans="1:6" ht="15.75" customHeight="1">
      <c r="A792" s="160">
        <v>3029</v>
      </c>
      <c r="B792" s="161" t="s">
        <v>3323</v>
      </c>
      <c r="C792" s="160">
        <v>4</v>
      </c>
      <c r="D792" s="160">
        <v>1</v>
      </c>
      <c r="E792" s="160">
        <v>1</v>
      </c>
      <c r="F792" s="161" t="s">
        <v>3315</v>
      </c>
    </row>
    <row r="793" spans="1:6" ht="15.75" customHeight="1">
      <c r="A793" s="160">
        <v>3158</v>
      </c>
      <c r="B793" s="161" t="s">
        <v>3324</v>
      </c>
      <c r="C793" s="160">
        <v>4</v>
      </c>
      <c r="D793" s="160">
        <v>1</v>
      </c>
      <c r="E793" s="160">
        <v>1</v>
      </c>
      <c r="F793" s="161" t="s">
        <v>3315</v>
      </c>
    </row>
    <row r="794" spans="1:6" ht="15.75" customHeight="1">
      <c r="A794" s="160">
        <v>3200</v>
      </c>
      <c r="B794" s="161" t="s">
        <v>3325</v>
      </c>
      <c r="C794" s="160">
        <v>4</v>
      </c>
      <c r="D794" s="160">
        <v>1</v>
      </c>
      <c r="E794" s="160">
        <v>1</v>
      </c>
      <c r="F794" s="161" t="s">
        <v>3315</v>
      </c>
    </row>
    <row r="795" spans="1:6" ht="15.75" customHeight="1">
      <c r="A795" s="160">
        <v>3286</v>
      </c>
      <c r="B795" s="161" t="s">
        <v>3326</v>
      </c>
      <c r="C795" s="160">
        <v>4</v>
      </c>
      <c r="D795" s="160">
        <v>1</v>
      </c>
      <c r="E795" s="160">
        <v>1</v>
      </c>
      <c r="F795" s="161" t="s">
        <v>3315</v>
      </c>
    </row>
    <row r="796" spans="1:6" ht="15.75" customHeight="1">
      <c r="A796" s="160">
        <v>3288</v>
      </c>
      <c r="B796" s="161" t="s">
        <v>3327</v>
      </c>
      <c r="C796" s="160">
        <v>4</v>
      </c>
      <c r="D796" s="160">
        <v>1</v>
      </c>
      <c r="E796" s="160">
        <v>1</v>
      </c>
      <c r="F796" s="161" t="s">
        <v>3315</v>
      </c>
    </row>
    <row r="797" spans="1:6" ht="15.75" customHeight="1">
      <c r="A797" s="160">
        <v>3354</v>
      </c>
      <c r="B797" s="161" t="s">
        <v>3328</v>
      </c>
      <c r="C797" s="160">
        <v>4</v>
      </c>
      <c r="D797" s="160">
        <v>1</v>
      </c>
      <c r="E797" s="160">
        <v>1</v>
      </c>
      <c r="F797" s="161" t="s">
        <v>3315</v>
      </c>
    </row>
    <row r="798" spans="1:6" ht="15.75" customHeight="1">
      <c r="A798" s="160">
        <v>4050</v>
      </c>
      <c r="B798" s="161" t="s">
        <v>3329</v>
      </c>
      <c r="C798" s="160">
        <v>4</v>
      </c>
      <c r="D798" s="160">
        <v>1</v>
      </c>
      <c r="E798" s="160">
        <v>1</v>
      </c>
      <c r="F798" s="161" t="s">
        <v>3315</v>
      </c>
    </row>
    <row r="799" spans="1:6" ht="15.75" customHeight="1">
      <c r="A799" s="160">
        <v>3191</v>
      </c>
      <c r="B799" s="161" t="s">
        <v>3330</v>
      </c>
      <c r="C799" s="160">
        <v>4</v>
      </c>
      <c r="D799" s="160">
        <v>1</v>
      </c>
      <c r="E799" s="160">
        <v>1</v>
      </c>
      <c r="F799" s="161" t="s">
        <v>3315</v>
      </c>
    </row>
    <row r="800" spans="1:6" ht="15.75" customHeight="1">
      <c r="A800" s="160">
        <v>3032</v>
      </c>
      <c r="B800" s="161" t="s">
        <v>3331</v>
      </c>
      <c r="C800" s="160">
        <v>4</v>
      </c>
      <c r="D800" s="160">
        <v>1</v>
      </c>
      <c r="E800" s="160">
        <v>1</v>
      </c>
      <c r="F800" s="161" t="s">
        <v>3315</v>
      </c>
    </row>
    <row r="801" spans="1:6" ht="15.75" customHeight="1">
      <c r="A801" s="160">
        <v>3618</v>
      </c>
      <c r="B801" s="161" t="s">
        <v>3332</v>
      </c>
      <c r="C801" s="160">
        <v>4</v>
      </c>
      <c r="D801" s="160">
        <v>1</v>
      </c>
      <c r="E801" s="160">
        <v>1</v>
      </c>
      <c r="F801" s="161" t="s">
        <v>3315</v>
      </c>
    </row>
    <row r="802" spans="1:6" ht="15.75" customHeight="1">
      <c r="A802" s="160">
        <v>3619</v>
      </c>
      <c r="B802" s="164" t="s">
        <v>3333</v>
      </c>
      <c r="C802" s="160">
        <v>4</v>
      </c>
      <c r="D802" s="160">
        <v>1</v>
      </c>
      <c r="E802" s="160">
        <v>1</v>
      </c>
      <c r="F802" s="161" t="s">
        <v>3315</v>
      </c>
    </row>
    <row r="803" spans="1:6" ht="15.75" customHeight="1">
      <c r="A803" s="160">
        <v>3620</v>
      </c>
      <c r="B803" s="164" t="s">
        <v>2735</v>
      </c>
      <c r="C803" s="160">
        <v>4</v>
      </c>
      <c r="D803" s="160">
        <v>1</v>
      </c>
      <c r="E803" s="160">
        <v>1</v>
      </c>
      <c r="F803" s="161" t="s">
        <v>3315</v>
      </c>
    </row>
    <row r="804" spans="1:6" ht="15.75" customHeight="1">
      <c r="A804" s="160">
        <v>3621</v>
      </c>
      <c r="B804" s="164" t="s">
        <v>2550</v>
      </c>
      <c r="C804" s="160">
        <v>4</v>
      </c>
      <c r="D804" s="160">
        <v>1</v>
      </c>
      <c r="E804" s="160">
        <v>1</v>
      </c>
      <c r="F804" s="161" t="s">
        <v>3315</v>
      </c>
    </row>
    <row r="805" spans="1:6" ht="15.75" customHeight="1">
      <c r="A805" s="160">
        <v>4213</v>
      </c>
      <c r="B805" s="161" t="s">
        <v>3334</v>
      </c>
      <c r="C805" s="160">
        <v>4</v>
      </c>
      <c r="D805" s="160">
        <v>1</v>
      </c>
      <c r="E805" s="160">
        <v>1</v>
      </c>
      <c r="F805" s="161" t="s">
        <v>3315</v>
      </c>
    </row>
    <row r="806" spans="1:6" ht="15.75" customHeight="1">
      <c r="A806" s="160">
        <v>3960</v>
      </c>
      <c r="B806" s="161" t="s">
        <v>3335</v>
      </c>
      <c r="C806" s="160">
        <v>4</v>
      </c>
      <c r="D806" s="160">
        <v>1</v>
      </c>
      <c r="E806" s="160">
        <v>1</v>
      </c>
      <c r="F806" s="161" t="s">
        <v>3315</v>
      </c>
    </row>
    <row r="807" spans="1:6" ht="15.75" customHeight="1">
      <c r="A807" s="160">
        <v>3961</v>
      </c>
      <c r="B807" s="161" t="s">
        <v>3336</v>
      </c>
      <c r="C807" s="160">
        <v>4</v>
      </c>
      <c r="D807" s="160">
        <v>1</v>
      </c>
      <c r="E807" s="160">
        <v>1</v>
      </c>
      <c r="F807" s="161" t="s">
        <v>3315</v>
      </c>
    </row>
    <row r="808" spans="1:6" ht="15.75" customHeight="1">
      <c r="A808" s="160">
        <v>3962</v>
      </c>
      <c r="B808" s="161" t="s">
        <v>3337</v>
      </c>
      <c r="C808" s="160">
        <v>4</v>
      </c>
      <c r="D808" s="160">
        <v>1</v>
      </c>
      <c r="E808" s="160">
        <v>1</v>
      </c>
      <c r="F808" s="161" t="s">
        <v>3315</v>
      </c>
    </row>
    <row r="809" spans="1:6" ht="15.75" customHeight="1">
      <c r="A809" s="160">
        <v>3964</v>
      </c>
      <c r="B809" s="161" t="s">
        <v>3338</v>
      </c>
      <c r="C809" s="160">
        <v>4</v>
      </c>
      <c r="D809" s="160">
        <v>1</v>
      </c>
      <c r="E809" s="160">
        <v>1</v>
      </c>
      <c r="F809" s="161" t="s">
        <v>3315</v>
      </c>
    </row>
    <row r="810" spans="1:6" ht="15.75" customHeight="1">
      <c r="A810" s="160">
        <v>3965</v>
      </c>
      <c r="B810" s="161" t="s">
        <v>3339</v>
      </c>
      <c r="C810" s="160">
        <v>4</v>
      </c>
      <c r="D810" s="160">
        <v>1</v>
      </c>
      <c r="E810" s="160">
        <v>1</v>
      </c>
      <c r="F810" s="161" t="s">
        <v>3315</v>
      </c>
    </row>
    <row r="811" spans="1:6" ht="15.75" customHeight="1">
      <c r="A811" s="160">
        <v>3966</v>
      </c>
      <c r="B811" s="161" t="s">
        <v>3340</v>
      </c>
      <c r="C811" s="160">
        <v>4</v>
      </c>
      <c r="D811" s="160">
        <v>1</v>
      </c>
      <c r="E811" s="160">
        <v>1</v>
      </c>
      <c r="F811" s="161" t="s">
        <v>3315</v>
      </c>
    </row>
    <row r="812" spans="1:6" ht="15.75" customHeight="1">
      <c r="A812" s="160">
        <v>3967</v>
      </c>
      <c r="B812" s="161" t="s">
        <v>3341</v>
      </c>
      <c r="C812" s="160">
        <v>4</v>
      </c>
      <c r="D812" s="160">
        <v>1</v>
      </c>
      <c r="E812" s="160">
        <v>1</v>
      </c>
      <c r="F812" s="161" t="s">
        <v>3315</v>
      </c>
    </row>
    <row r="813" spans="1:6" ht="15.75" customHeight="1">
      <c r="A813" s="160">
        <v>3968</v>
      </c>
      <c r="B813" s="161" t="s">
        <v>3342</v>
      </c>
      <c r="C813" s="160">
        <v>4</v>
      </c>
      <c r="D813" s="160">
        <v>1</v>
      </c>
      <c r="E813" s="160">
        <v>1</v>
      </c>
      <c r="F813" s="161" t="s">
        <v>3315</v>
      </c>
    </row>
    <row r="814" spans="1:6" ht="15.75" customHeight="1">
      <c r="A814" s="160">
        <v>3969</v>
      </c>
      <c r="B814" s="161" t="s">
        <v>3343</v>
      </c>
      <c r="C814" s="160">
        <v>4</v>
      </c>
      <c r="D814" s="160">
        <v>1</v>
      </c>
      <c r="E814" s="160">
        <v>1</v>
      </c>
      <c r="F814" s="161" t="s">
        <v>3315</v>
      </c>
    </row>
    <row r="815" spans="1:6" ht="15.75" customHeight="1">
      <c r="A815" s="160">
        <v>3970</v>
      </c>
      <c r="B815" s="161" t="s">
        <v>3344</v>
      </c>
      <c r="C815" s="160">
        <v>4</v>
      </c>
      <c r="D815" s="160">
        <v>1</v>
      </c>
      <c r="E815" s="160">
        <v>1</v>
      </c>
      <c r="F815" s="161" t="s">
        <v>3315</v>
      </c>
    </row>
    <row r="816" spans="1:6" ht="15.75" customHeight="1">
      <c r="A816" s="160">
        <v>3971</v>
      </c>
      <c r="B816" s="161" t="s">
        <v>3345</v>
      </c>
      <c r="C816" s="160">
        <v>4</v>
      </c>
      <c r="D816" s="160">
        <v>1</v>
      </c>
      <c r="E816" s="160">
        <v>1</v>
      </c>
      <c r="F816" s="161" t="s">
        <v>3315</v>
      </c>
    </row>
    <row r="817" spans="1:6" ht="15.75" customHeight="1">
      <c r="A817" s="160">
        <v>3972</v>
      </c>
      <c r="B817" s="161" t="s">
        <v>3346</v>
      </c>
      <c r="C817" s="160">
        <v>4</v>
      </c>
      <c r="D817" s="160">
        <v>1</v>
      </c>
      <c r="E817" s="160">
        <v>1</v>
      </c>
      <c r="F817" s="161" t="s">
        <v>3315</v>
      </c>
    </row>
    <row r="818" spans="1:6" ht="15.75" customHeight="1">
      <c r="A818" s="160">
        <v>3973</v>
      </c>
      <c r="B818" s="161" t="s">
        <v>3347</v>
      </c>
      <c r="C818" s="160">
        <v>4</v>
      </c>
      <c r="D818" s="160">
        <v>1</v>
      </c>
      <c r="E818" s="160">
        <v>1</v>
      </c>
      <c r="F818" s="161" t="s">
        <v>3315</v>
      </c>
    </row>
    <row r="819" spans="1:6" ht="15.75" customHeight="1">
      <c r="A819" s="160">
        <v>3975</v>
      </c>
      <c r="B819" s="161" t="s">
        <v>3348</v>
      </c>
      <c r="C819" s="160">
        <v>4</v>
      </c>
      <c r="D819" s="160">
        <v>1</v>
      </c>
      <c r="E819" s="160">
        <v>1</v>
      </c>
      <c r="F819" s="161" t="s">
        <v>3315</v>
      </c>
    </row>
    <row r="820" spans="1:6" ht="15.75" customHeight="1">
      <c r="A820" s="160">
        <v>3976</v>
      </c>
      <c r="B820" s="161" t="s">
        <v>3349</v>
      </c>
      <c r="C820" s="160">
        <v>4</v>
      </c>
      <c r="D820" s="160">
        <v>1</v>
      </c>
      <c r="E820" s="160">
        <v>1</v>
      </c>
      <c r="F820" s="161" t="s">
        <v>3315</v>
      </c>
    </row>
    <row r="821" spans="1:6" ht="15.75" customHeight="1">
      <c r="A821" s="160">
        <v>4185</v>
      </c>
      <c r="B821" s="161" t="s">
        <v>3350</v>
      </c>
      <c r="C821" s="160">
        <v>4</v>
      </c>
      <c r="D821" s="160">
        <v>1</v>
      </c>
      <c r="E821" s="160">
        <v>1</v>
      </c>
      <c r="F821" s="161" t="s">
        <v>3315</v>
      </c>
    </row>
    <row r="822" spans="1:6" ht="15.75" customHeight="1">
      <c r="A822" s="160">
        <v>4190</v>
      </c>
      <c r="B822" s="161" t="s">
        <v>3351</v>
      </c>
      <c r="C822" s="160">
        <v>4</v>
      </c>
      <c r="D822" s="160">
        <v>1</v>
      </c>
      <c r="E822" s="160">
        <v>1</v>
      </c>
      <c r="F822" s="161" t="s">
        <v>3315</v>
      </c>
    </row>
    <row r="823" spans="1:6" ht="15.75" customHeight="1">
      <c r="A823" s="160">
        <v>3630</v>
      </c>
      <c r="B823" s="164" t="s">
        <v>3352</v>
      </c>
      <c r="C823" s="160">
        <v>4</v>
      </c>
      <c r="D823" s="160">
        <v>1</v>
      </c>
      <c r="E823" s="160">
        <v>1</v>
      </c>
      <c r="F823" s="161" t="s">
        <v>3315</v>
      </c>
    </row>
    <row r="824" spans="1:6" ht="15.75" customHeight="1">
      <c r="A824" s="160">
        <v>3669</v>
      </c>
      <c r="B824" s="164" t="s">
        <v>3353</v>
      </c>
      <c r="C824" s="160">
        <v>4</v>
      </c>
      <c r="D824" s="160">
        <v>1</v>
      </c>
      <c r="E824" s="160">
        <v>1</v>
      </c>
      <c r="F824" s="161" t="s">
        <v>3315</v>
      </c>
    </row>
    <row r="825" spans="1:6" ht="15.75" customHeight="1">
      <c r="A825" s="160">
        <v>3670</v>
      </c>
      <c r="B825" s="164" t="s">
        <v>3354</v>
      </c>
      <c r="C825" s="160">
        <v>4</v>
      </c>
      <c r="D825" s="160">
        <v>1</v>
      </c>
      <c r="E825" s="160">
        <v>1</v>
      </c>
      <c r="F825" s="161" t="s">
        <v>3315</v>
      </c>
    </row>
    <row r="826" spans="1:6" ht="15.75" customHeight="1">
      <c r="A826" s="160">
        <v>4176</v>
      </c>
      <c r="B826" s="161" t="s">
        <v>3355</v>
      </c>
      <c r="C826" s="160">
        <v>4</v>
      </c>
      <c r="D826" s="160">
        <v>1</v>
      </c>
      <c r="E826" s="160">
        <v>1</v>
      </c>
      <c r="F826" s="161" t="s">
        <v>3315</v>
      </c>
    </row>
    <row r="827" spans="1:6" ht="15.75" customHeight="1">
      <c r="A827" s="160">
        <v>1407</v>
      </c>
      <c r="B827" s="161" t="s">
        <v>3356</v>
      </c>
      <c r="C827" s="160">
        <v>4</v>
      </c>
      <c r="D827" s="160">
        <v>6</v>
      </c>
      <c r="E827" s="160">
        <v>0</v>
      </c>
      <c r="F827" s="161" t="s">
        <v>3357</v>
      </c>
    </row>
    <row r="828" spans="1:6" ht="15.75" customHeight="1">
      <c r="A828" s="160">
        <v>1535</v>
      </c>
      <c r="B828" s="161" t="s">
        <v>3358</v>
      </c>
      <c r="C828" s="160">
        <v>4</v>
      </c>
      <c r="D828" s="160">
        <v>6</v>
      </c>
      <c r="E828" s="160">
        <v>0</v>
      </c>
      <c r="F828" s="161" t="s">
        <v>3357</v>
      </c>
    </row>
    <row r="829" spans="1:6" ht="15.75" customHeight="1">
      <c r="A829" s="160">
        <v>2639</v>
      </c>
      <c r="B829" s="161" t="s">
        <v>3359</v>
      </c>
      <c r="C829" s="160">
        <v>4</v>
      </c>
      <c r="D829" s="160">
        <v>6</v>
      </c>
      <c r="E829" s="160">
        <v>0</v>
      </c>
      <c r="F829" s="161" t="s">
        <v>3357</v>
      </c>
    </row>
    <row r="830" spans="1:6" ht="15.75" customHeight="1">
      <c r="A830" s="160">
        <v>3112</v>
      </c>
      <c r="B830" s="161" t="s">
        <v>3331</v>
      </c>
      <c r="C830" s="160">
        <v>4</v>
      </c>
      <c r="D830" s="160">
        <v>6</v>
      </c>
      <c r="E830" s="160">
        <v>0</v>
      </c>
      <c r="F830" s="161" t="s">
        <v>3357</v>
      </c>
    </row>
    <row r="831" spans="1:6" ht="15.75" customHeight="1">
      <c r="A831" s="160">
        <v>3291</v>
      </c>
      <c r="B831" s="161" t="s">
        <v>3360</v>
      </c>
      <c r="C831" s="160">
        <v>4</v>
      </c>
      <c r="D831" s="160">
        <v>6</v>
      </c>
      <c r="E831" s="160">
        <v>0</v>
      </c>
      <c r="F831" s="161" t="s">
        <v>3357</v>
      </c>
    </row>
    <row r="832" spans="1:6" ht="15.75" customHeight="1">
      <c r="A832" s="160">
        <v>3359</v>
      </c>
      <c r="B832" s="161" t="s">
        <v>3361</v>
      </c>
      <c r="C832" s="160">
        <v>4</v>
      </c>
      <c r="D832" s="160">
        <v>6</v>
      </c>
      <c r="E832" s="160">
        <v>0</v>
      </c>
      <c r="F832" s="161" t="s">
        <v>3357</v>
      </c>
    </row>
    <row r="833" spans="1:6" ht="15.75" customHeight="1">
      <c r="A833" s="160">
        <v>1537</v>
      </c>
      <c r="B833" s="161" t="s">
        <v>3362</v>
      </c>
      <c r="C833" s="160">
        <v>4</v>
      </c>
      <c r="D833" s="160">
        <v>6</v>
      </c>
      <c r="E833" s="160">
        <v>0</v>
      </c>
      <c r="F833" s="161" t="s">
        <v>3357</v>
      </c>
    </row>
    <row r="834" spans="1:6" ht="15.75" customHeight="1">
      <c r="A834" s="160">
        <v>1411</v>
      </c>
      <c r="B834" s="161" t="s">
        <v>3363</v>
      </c>
      <c r="C834" s="160">
        <v>4</v>
      </c>
      <c r="D834" s="160">
        <v>6</v>
      </c>
      <c r="E834" s="160">
        <v>0</v>
      </c>
      <c r="F834" s="161" t="s">
        <v>3357</v>
      </c>
    </row>
    <row r="835" spans="1:6" ht="15.75" customHeight="1">
      <c r="A835" s="160">
        <v>3060</v>
      </c>
      <c r="B835" s="161" t="s">
        <v>3364</v>
      </c>
      <c r="C835" s="160">
        <v>4</v>
      </c>
      <c r="D835" s="160">
        <v>6</v>
      </c>
      <c r="E835" s="160">
        <v>0</v>
      </c>
      <c r="F835" s="161" t="s">
        <v>3357</v>
      </c>
    </row>
    <row r="836" spans="1:6" ht="15.75" customHeight="1">
      <c r="A836" s="160">
        <v>2671</v>
      </c>
      <c r="B836" s="161" t="s">
        <v>3365</v>
      </c>
      <c r="C836" s="160">
        <v>4</v>
      </c>
      <c r="D836" s="160">
        <v>6</v>
      </c>
      <c r="E836" s="160">
        <v>0</v>
      </c>
      <c r="F836" s="161" t="s">
        <v>3357</v>
      </c>
    </row>
    <row r="837" spans="1:6" ht="15.75" customHeight="1">
      <c r="A837" s="160">
        <v>3638</v>
      </c>
      <c r="B837" s="164" t="s">
        <v>3366</v>
      </c>
      <c r="C837" s="160">
        <v>4</v>
      </c>
      <c r="D837" s="160">
        <v>6</v>
      </c>
      <c r="E837" s="160">
        <v>0</v>
      </c>
      <c r="F837" s="161" t="s">
        <v>3357</v>
      </c>
    </row>
    <row r="838" spans="1:6" ht="15.75" customHeight="1">
      <c r="A838" s="160">
        <v>3639</v>
      </c>
      <c r="B838" s="164" t="s">
        <v>3367</v>
      </c>
      <c r="C838" s="160">
        <v>4</v>
      </c>
      <c r="D838" s="160">
        <v>6</v>
      </c>
      <c r="E838" s="160">
        <v>0</v>
      </c>
      <c r="F838" s="161" t="s">
        <v>3357</v>
      </c>
    </row>
    <row r="839" spans="1:6" ht="15.75" customHeight="1">
      <c r="A839" s="160">
        <v>3640</v>
      </c>
      <c r="B839" s="164" t="s">
        <v>3368</v>
      </c>
      <c r="C839" s="160">
        <v>4</v>
      </c>
      <c r="D839" s="160">
        <v>6</v>
      </c>
      <c r="E839" s="160">
        <v>0</v>
      </c>
      <c r="F839" s="161" t="s">
        <v>3357</v>
      </c>
    </row>
    <row r="840" spans="1:6" ht="15.75" customHeight="1">
      <c r="A840" s="160">
        <v>3625</v>
      </c>
      <c r="B840" s="164" t="s">
        <v>3369</v>
      </c>
      <c r="C840" s="160">
        <v>4</v>
      </c>
      <c r="D840" s="160">
        <v>6</v>
      </c>
      <c r="E840" s="160">
        <v>0</v>
      </c>
      <c r="F840" s="161" t="s">
        <v>3357</v>
      </c>
    </row>
    <row r="841" spans="1:6" ht="15.75" customHeight="1">
      <c r="A841" s="160">
        <v>3646</v>
      </c>
      <c r="B841" s="164" t="s">
        <v>2550</v>
      </c>
      <c r="C841" s="160">
        <v>4</v>
      </c>
      <c r="D841" s="160">
        <v>6</v>
      </c>
      <c r="E841" s="160">
        <v>0</v>
      </c>
      <c r="F841" s="161" t="s">
        <v>3357</v>
      </c>
    </row>
    <row r="842" spans="1:6" ht="15.75" customHeight="1">
      <c r="A842" s="160">
        <v>3663</v>
      </c>
      <c r="B842" s="164" t="s">
        <v>3370</v>
      </c>
      <c r="C842" s="160">
        <v>4</v>
      </c>
      <c r="D842" s="160">
        <v>6</v>
      </c>
      <c r="E842" s="160">
        <v>0</v>
      </c>
      <c r="F842" s="161" t="s">
        <v>3357</v>
      </c>
    </row>
    <row r="843" spans="1:6" ht="15.75" customHeight="1">
      <c r="A843" s="160">
        <v>3664</v>
      </c>
      <c r="B843" s="164" t="s">
        <v>3371</v>
      </c>
      <c r="C843" s="160">
        <v>4</v>
      </c>
      <c r="D843" s="160">
        <v>6</v>
      </c>
      <c r="E843" s="160">
        <v>0</v>
      </c>
      <c r="F843" s="161" t="s">
        <v>3357</v>
      </c>
    </row>
    <row r="844" spans="1:6" ht="15.75" customHeight="1">
      <c r="A844" s="160">
        <v>3665</v>
      </c>
      <c r="B844" s="164" t="s">
        <v>3372</v>
      </c>
      <c r="C844" s="160">
        <v>4</v>
      </c>
      <c r="D844" s="160">
        <v>6</v>
      </c>
      <c r="E844" s="160">
        <v>0</v>
      </c>
      <c r="F844" s="161" t="s">
        <v>3357</v>
      </c>
    </row>
    <row r="845" spans="1:6" ht="15.75" customHeight="1">
      <c r="A845" s="160">
        <v>3666</v>
      </c>
      <c r="B845" s="164" t="s">
        <v>3373</v>
      </c>
      <c r="C845" s="160">
        <v>4</v>
      </c>
      <c r="D845" s="160">
        <v>6</v>
      </c>
      <c r="E845" s="160">
        <v>0</v>
      </c>
      <c r="F845" s="161" t="s">
        <v>3357</v>
      </c>
    </row>
    <row r="846" spans="1:6" ht="15.75" customHeight="1">
      <c r="A846" s="160">
        <v>4160</v>
      </c>
      <c r="B846" s="161" t="s">
        <v>3374</v>
      </c>
      <c r="C846" s="160">
        <v>4</v>
      </c>
      <c r="D846" s="160">
        <v>6</v>
      </c>
      <c r="E846" s="160">
        <v>0</v>
      </c>
      <c r="F846" s="161" t="s">
        <v>3357</v>
      </c>
    </row>
    <row r="847" spans="1:6" ht="15.75" customHeight="1">
      <c r="A847" s="160">
        <v>1565</v>
      </c>
      <c r="B847" s="161" t="s">
        <v>3375</v>
      </c>
      <c r="C847" s="160">
        <v>1</v>
      </c>
      <c r="D847" s="160">
        <v>2</v>
      </c>
      <c r="E847" s="160">
        <v>0</v>
      </c>
      <c r="F847" s="161" t="s">
        <v>3376</v>
      </c>
    </row>
    <row r="848" spans="1:6" ht="15.75" customHeight="1">
      <c r="A848" s="160">
        <v>3142</v>
      </c>
      <c r="B848" s="161" t="s">
        <v>3377</v>
      </c>
      <c r="C848" s="160">
        <v>1</v>
      </c>
      <c r="D848" s="160">
        <v>2</v>
      </c>
      <c r="E848" s="160">
        <v>0</v>
      </c>
      <c r="F848" s="161" t="s">
        <v>3376</v>
      </c>
    </row>
    <row r="849" spans="1:6" ht="15.75" customHeight="1">
      <c r="A849" s="160">
        <v>3143</v>
      </c>
      <c r="B849" s="161" t="s">
        <v>3378</v>
      </c>
      <c r="C849" s="160">
        <v>1</v>
      </c>
      <c r="D849" s="160">
        <v>2</v>
      </c>
      <c r="E849" s="160">
        <v>0</v>
      </c>
      <c r="F849" s="161" t="s">
        <v>3376</v>
      </c>
    </row>
    <row r="850" spans="1:6" ht="15.75" customHeight="1">
      <c r="A850" s="160">
        <v>3298</v>
      </c>
      <c r="B850" s="161" t="s">
        <v>3379</v>
      </c>
      <c r="C850" s="160">
        <v>1</v>
      </c>
      <c r="D850" s="160">
        <v>2</v>
      </c>
      <c r="E850" s="160">
        <v>0</v>
      </c>
      <c r="F850" s="161" t="s">
        <v>3376</v>
      </c>
    </row>
    <row r="851" spans="1:6" ht="15.75" customHeight="1">
      <c r="A851" s="160">
        <v>3332</v>
      </c>
      <c r="B851" s="161" t="s">
        <v>3380</v>
      </c>
      <c r="C851" s="160">
        <v>1</v>
      </c>
      <c r="D851" s="160">
        <v>2</v>
      </c>
      <c r="E851" s="160">
        <v>0</v>
      </c>
      <c r="F851" s="161" t="s">
        <v>3376</v>
      </c>
    </row>
    <row r="852" spans="1:6" ht="15.75" customHeight="1">
      <c r="A852" s="160">
        <v>4040</v>
      </c>
      <c r="B852" s="161" t="s">
        <v>3381</v>
      </c>
      <c r="C852" s="160">
        <v>1</v>
      </c>
      <c r="D852" s="160">
        <v>2</v>
      </c>
      <c r="E852" s="160">
        <v>0</v>
      </c>
      <c r="F852" s="161" t="s">
        <v>3376</v>
      </c>
    </row>
    <row r="853" spans="1:6" ht="15.75" customHeight="1">
      <c r="A853" s="160">
        <v>3782</v>
      </c>
      <c r="B853" s="164" t="s">
        <v>3382</v>
      </c>
      <c r="C853" s="160">
        <v>1</v>
      </c>
      <c r="D853" s="160">
        <v>2</v>
      </c>
      <c r="E853" s="160">
        <v>0</v>
      </c>
      <c r="F853" s="161" t="s">
        <v>3376</v>
      </c>
    </row>
    <row r="854" spans="1:6" ht="15.75" customHeight="1">
      <c r="A854" s="160">
        <v>3800</v>
      </c>
      <c r="B854" s="164" t="s">
        <v>2550</v>
      </c>
      <c r="C854" s="160">
        <v>1</v>
      </c>
      <c r="D854" s="160">
        <v>2</v>
      </c>
      <c r="E854" s="160">
        <v>0</v>
      </c>
      <c r="F854" s="161" t="s">
        <v>3376</v>
      </c>
    </row>
    <row r="855" spans="1:6" ht="15.75" customHeight="1">
      <c r="A855" s="160">
        <v>3384</v>
      </c>
      <c r="B855" s="161" t="s">
        <v>3383</v>
      </c>
      <c r="C855" s="160">
        <v>1</v>
      </c>
      <c r="D855" s="160">
        <v>2</v>
      </c>
      <c r="E855" s="160">
        <v>0</v>
      </c>
      <c r="F855" s="161" t="s">
        <v>3376</v>
      </c>
    </row>
    <row r="856" spans="1:6" ht="15.75" customHeight="1">
      <c r="A856" s="160">
        <v>3725</v>
      </c>
      <c r="B856" s="164" t="s">
        <v>3384</v>
      </c>
      <c r="C856" s="160">
        <v>1</v>
      </c>
      <c r="D856" s="160">
        <v>2</v>
      </c>
      <c r="E856" s="160">
        <v>0</v>
      </c>
      <c r="F856" s="161" t="s">
        <v>3376</v>
      </c>
    </row>
    <row r="857" spans="1:6" ht="15.75" customHeight="1">
      <c r="A857" s="160">
        <v>3726</v>
      </c>
      <c r="B857" s="164" t="s">
        <v>3385</v>
      </c>
      <c r="C857" s="160">
        <v>1</v>
      </c>
      <c r="D857" s="160">
        <v>2</v>
      </c>
      <c r="E857" s="160">
        <v>0</v>
      </c>
      <c r="F857" s="161" t="s">
        <v>3376</v>
      </c>
    </row>
    <row r="858" spans="1:6" ht="15.75" customHeight="1">
      <c r="A858" s="160">
        <v>3727</v>
      </c>
      <c r="B858" s="164" t="s">
        <v>2550</v>
      </c>
      <c r="C858" s="160">
        <v>1</v>
      </c>
      <c r="D858" s="160">
        <v>2</v>
      </c>
      <c r="E858" s="160">
        <v>0</v>
      </c>
      <c r="F858" s="161" t="s">
        <v>3376</v>
      </c>
    </row>
    <row r="859" spans="1:6" ht="15.75" customHeight="1">
      <c r="A859" s="160">
        <v>1</v>
      </c>
      <c r="B859" s="161" t="s">
        <v>3386</v>
      </c>
      <c r="C859" s="160">
        <v>1</v>
      </c>
      <c r="D859" s="160">
        <v>1</v>
      </c>
      <c r="E859" s="160">
        <v>0</v>
      </c>
      <c r="F859" s="161" t="s">
        <v>3387</v>
      </c>
    </row>
    <row r="860" spans="1:6" ht="15.75" customHeight="1">
      <c r="A860" s="160">
        <v>1564</v>
      </c>
      <c r="B860" s="161" t="s">
        <v>3388</v>
      </c>
      <c r="C860" s="160">
        <v>1</v>
      </c>
      <c r="D860" s="160">
        <v>1</v>
      </c>
      <c r="E860" s="160">
        <v>0</v>
      </c>
      <c r="F860" s="161" t="s">
        <v>3387</v>
      </c>
    </row>
    <row r="861" spans="1:6" ht="15.75" customHeight="1">
      <c r="A861" s="160">
        <v>3057</v>
      </c>
      <c r="B861" s="161" t="s">
        <v>3389</v>
      </c>
      <c r="C861" s="160">
        <v>1</v>
      </c>
      <c r="D861" s="160">
        <v>1</v>
      </c>
      <c r="E861" s="160">
        <v>0</v>
      </c>
      <c r="F861" s="161" t="s">
        <v>3387</v>
      </c>
    </row>
    <row r="862" spans="1:6" ht="15.75" customHeight="1">
      <c r="A862" s="160">
        <v>3383</v>
      </c>
      <c r="B862" s="161" t="s">
        <v>3390</v>
      </c>
      <c r="C862" s="160">
        <v>1</v>
      </c>
      <c r="D862" s="160">
        <v>1</v>
      </c>
      <c r="E862" s="160">
        <v>0</v>
      </c>
      <c r="F862" s="161" t="s">
        <v>3387</v>
      </c>
    </row>
    <row r="863" spans="1:6" ht="15.75" customHeight="1">
      <c r="A863" s="160">
        <v>3723</v>
      </c>
      <c r="B863" s="161" t="s">
        <v>3391</v>
      </c>
      <c r="C863" s="160">
        <v>1</v>
      </c>
      <c r="D863" s="160">
        <v>1</v>
      </c>
      <c r="E863" s="160">
        <v>0</v>
      </c>
      <c r="F863" s="161" t="s">
        <v>3387</v>
      </c>
    </row>
    <row r="864" spans="1:6" ht="15.75" customHeight="1">
      <c r="A864" s="160">
        <v>3724</v>
      </c>
      <c r="B864" s="164" t="s">
        <v>2550</v>
      </c>
      <c r="C864" s="160">
        <v>1</v>
      </c>
      <c r="D864" s="160">
        <v>1</v>
      </c>
      <c r="E864" s="160">
        <v>0</v>
      </c>
      <c r="F864" s="161" t="s">
        <v>3387</v>
      </c>
    </row>
    <row r="865" spans="1:6" ht="15.75" customHeight="1">
      <c r="A865" s="160">
        <v>1869</v>
      </c>
      <c r="B865" s="161" t="s">
        <v>3392</v>
      </c>
      <c r="C865" s="160">
        <v>3</v>
      </c>
      <c r="D865" s="160">
        <v>1</v>
      </c>
      <c r="E865" s="160">
        <v>2</v>
      </c>
      <c r="F865" s="161" t="s">
        <v>3393</v>
      </c>
    </row>
    <row r="866" spans="1:6" ht="15.75" customHeight="1">
      <c r="A866" s="160">
        <v>2188</v>
      </c>
      <c r="B866" s="161" t="s">
        <v>3394</v>
      </c>
      <c r="C866" s="160">
        <v>3</v>
      </c>
      <c r="D866" s="160">
        <v>1</v>
      </c>
      <c r="E866" s="160">
        <v>2</v>
      </c>
      <c r="F866" s="161" t="s">
        <v>3393</v>
      </c>
    </row>
    <row r="867" spans="1:6" ht="15.75" customHeight="1">
      <c r="A867" s="160">
        <v>2210</v>
      </c>
      <c r="B867" s="161" t="s">
        <v>3395</v>
      </c>
      <c r="C867" s="160">
        <v>3</v>
      </c>
      <c r="D867" s="160">
        <v>1</v>
      </c>
      <c r="E867" s="160">
        <v>2</v>
      </c>
      <c r="F867" s="161" t="s">
        <v>3393</v>
      </c>
    </row>
    <row r="868" spans="1:6" ht="15.75" customHeight="1">
      <c r="A868" s="160">
        <v>2238</v>
      </c>
      <c r="B868" s="161" t="s">
        <v>3396</v>
      </c>
      <c r="C868" s="160">
        <v>3</v>
      </c>
      <c r="D868" s="160">
        <v>1</v>
      </c>
      <c r="E868" s="160">
        <v>2</v>
      </c>
      <c r="F868" s="161" t="s">
        <v>3393</v>
      </c>
    </row>
    <row r="869" spans="1:6" ht="15.75" customHeight="1">
      <c r="A869" s="160">
        <v>2211</v>
      </c>
      <c r="B869" s="161" t="s">
        <v>3397</v>
      </c>
      <c r="C869" s="160">
        <v>3</v>
      </c>
      <c r="D869" s="160">
        <v>1</v>
      </c>
      <c r="E869" s="160">
        <v>2</v>
      </c>
      <c r="F869" s="161" t="s">
        <v>3393</v>
      </c>
    </row>
    <row r="870" spans="1:6" ht="15.75" customHeight="1">
      <c r="A870" s="160">
        <v>2887</v>
      </c>
      <c r="B870" s="161" t="s">
        <v>3398</v>
      </c>
      <c r="C870" s="160">
        <v>3</v>
      </c>
      <c r="D870" s="160">
        <v>1</v>
      </c>
      <c r="E870" s="160">
        <v>2</v>
      </c>
      <c r="F870" s="161" t="s">
        <v>3393</v>
      </c>
    </row>
    <row r="871" spans="1:6" ht="15.75" customHeight="1">
      <c r="A871" s="160">
        <v>2189</v>
      </c>
      <c r="B871" s="161" t="s">
        <v>3399</v>
      </c>
      <c r="C871" s="160">
        <v>3</v>
      </c>
      <c r="D871" s="160">
        <v>1</v>
      </c>
      <c r="E871" s="160">
        <v>2</v>
      </c>
      <c r="F871" s="161" t="s">
        <v>3393</v>
      </c>
    </row>
    <row r="872" spans="1:6" ht="15.75" customHeight="1">
      <c r="A872" s="160">
        <v>2190</v>
      </c>
      <c r="B872" s="161" t="s">
        <v>3400</v>
      </c>
      <c r="C872" s="160">
        <v>3</v>
      </c>
      <c r="D872" s="160">
        <v>1</v>
      </c>
      <c r="E872" s="160">
        <v>2</v>
      </c>
      <c r="F872" s="161" t="s">
        <v>3393</v>
      </c>
    </row>
    <row r="873" spans="1:6" ht="15.75" customHeight="1">
      <c r="A873" s="160">
        <v>2191</v>
      </c>
      <c r="B873" s="161" t="s">
        <v>3401</v>
      </c>
      <c r="C873" s="160">
        <v>3</v>
      </c>
      <c r="D873" s="160">
        <v>1</v>
      </c>
      <c r="E873" s="160">
        <v>2</v>
      </c>
      <c r="F873" s="161" t="s">
        <v>3393</v>
      </c>
    </row>
    <row r="874" spans="1:6" ht="15.75" customHeight="1">
      <c r="A874" s="160">
        <v>2203</v>
      </c>
      <c r="B874" s="161" t="s">
        <v>3402</v>
      </c>
      <c r="C874" s="160">
        <v>3</v>
      </c>
      <c r="D874" s="160">
        <v>1</v>
      </c>
      <c r="E874" s="160">
        <v>2</v>
      </c>
      <c r="F874" s="161" t="s">
        <v>3393</v>
      </c>
    </row>
    <row r="875" spans="1:6" ht="15.75" customHeight="1">
      <c r="A875" s="160">
        <v>2234</v>
      </c>
      <c r="B875" s="161" t="s">
        <v>3403</v>
      </c>
      <c r="C875" s="160">
        <v>3</v>
      </c>
      <c r="D875" s="160">
        <v>1</v>
      </c>
      <c r="E875" s="160">
        <v>2</v>
      </c>
      <c r="F875" s="161" t="s">
        <v>3393</v>
      </c>
    </row>
    <row r="876" spans="1:6" ht="15.75" customHeight="1">
      <c r="A876" s="160">
        <v>2202</v>
      </c>
      <c r="B876" s="161" t="s">
        <v>3404</v>
      </c>
      <c r="C876" s="160">
        <v>3</v>
      </c>
      <c r="D876" s="160">
        <v>1</v>
      </c>
      <c r="E876" s="160">
        <v>2</v>
      </c>
      <c r="F876" s="161" t="s">
        <v>3393</v>
      </c>
    </row>
    <row r="877" spans="1:6" ht="15.75" customHeight="1">
      <c r="A877" s="160">
        <v>2861</v>
      </c>
      <c r="B877" s="161" t="s">
        <v>3405</v>
      </c>
      <c r="C877" s="160">
        <v>3</v>
      </c>
      <c r="D877" s="160">
        <v>1</v>
      </c>
      <c r="E877" s="160">
        <v>2</v>
      </c>
      <c r="F877" s="161" t="s">
        <v>3393</v>
      </c>
    </row>
    <row r="878" spans="1:6" ht="15.75" customHeight="1">
      <c r="A878" s="160">
        <v>1935</v>
      </c>
      <c r="B878" s="161" t="s">
        <v>3406</v>
      </c>
      <c r="C878" s="160">
        <v>3</v>
      </c>
      <c r="D878" s="160">
        <v>1</v>
      </c>
      <c r="E878" s="160">
        <v>2</v>
      </c>
      <c r="F878" s="161" t="s">
        <v>3393</v>
      </c>
    </row>
    <row r="879" spans="1:6" ht="15.75" customHeight="1">
      <c r="A879" s="160">
        <v>1931</v>
      </c>
      <c r="B879" s="161" t="s">
        <v>3407</v>
      </c>
      <c r="C879" s="160">
        <v>3</v>
      </c>
      <c r="D879" s="160">
        <v>1</v>
      </c>
      <c r="E879" s="160">
        <v>2</v>
      </c>
      <c r="F879" s="161" t="s">
        <v>3393</v>
      </c>
    </row>
    <row r="880" spans="1:6" ht="15.75" customHeight="1">
      <c r="A880" s="160">
        <v>1906</v>
      </c>
      <c r="B880" s="161" t="s">
        <v>3408</v>
      </c>
      <c r="C880" s="160">
        <v>3</v>
      </c>
      <c r="D880" s="160">
        <v>1</v>
      </c>
      <c r="E880" s="160">
        <v>2</v>
      </c>
      <c r="F880" s="161" t="s">
        <v>3393</v>
      </c>
    </row>
    <row r="881" spans="1:6" ht="15.75" customHeight="1">
      <c r="A881" s="160">
        <v>1542</v>
      </c>
      <c r="B881" s="161" t="s">
        <v>3409</v>
      </c>
      <c r="C881" s="160">
        <v>3</v>
      </c>
      <c r="D881" s="160">
        <v>1</v>
      </c>
      <c r="E881" s="160">
        <v>2</v>
      </c>
      <c r="F881" s="161" t="s">
        <v>3393</v>
      </c>
    </row>
    <row r="882" spans="1:6" ht="15.75" customHeight="1">
      <c r="A882" s="160">
        <v>2231</v>
      </c>
      <c r="B882" s="161" t="s">
        <v>3410</v>
      </c>
      <c r="C882" s="160">
        <v>3</v>
      </c>
      <c r="D882" s="160">
        <v>1</v>
      </c>
      <c r="E882" s="160">
        <v>2</v>
      </c>
      <c r="F882" s="161" t="s">
        <v>3393</v>
      </c>
    </row>
    <row r="883" spans="1:6" ht="15.75" customHeight="1">
      <c r="A883" s="160">
        <v>1481</v>
      </c>
      <c r="B883" s="161" t="s">
        <v>3411</v>
      </c>
      <c r="C883" s="160">
        <v>3</v>
      </c>
      <c r="D883" s="160">
        <v>1</v>
      </c>
      <c r="E883" s="160">
        <v>2</v>
      </c>
      <c r="F883" s="161" t="s">
        <v>3393</v>
      </c>
    </row>
    <row r="884" spans="1:6" ht="15.75" customHeight="1">
      <c r="A884" s="160">
        <v>1482</v>
      </c>
      <c r="B884" s="161" t="s">
        <v>3412</v>
      </c>
      <c r="C884" s="160">
        <v>3</v>
      </c>
      <c r="D884" s="160">
        <v>1</v>
      </c>
      <c r="E884" s="160">
        <v>2</v>
      </c>
      <c r="F884" s="161" t="s">
        <v>3393</v>
      </c>
    </row>
    <row r="885" spans="1:6" ht="15.75" customHeight="1">
      <c r="A885" s="160">
        <v>2207</v>
      </c>
      <c r="B885" s="161" t="s">
        <v>3413</v>
      </c>
      <c r="C885" s="160">
        <v>3</v>
      </c>
      <c r="D885" s="160">
        <v>1</v>
      </c>
      <c r="E885" s="160">
        <v>2</v>
      </c>
      <c r="F885" s="161" t="s">
        <v>3393</v>
      </c>
    </row>
    <row r="886" spans="1:6" ht="15.75" customHeight="1">
      <c r="A886" s="160">
        <v>2901</v>
      </c>
      <c r="B886" s="161" t="s">
        <v>3414</v>
      </c>
      <c r="C886" s="160">
        <v>3</v>
      </c>
      <c r="D886" s="160">
        <v>1</v>
      </c>
      <c r="E886" s="160">
        <v>2</v>
      </c>
      <c r="F886" s="161" t="s">
        <v>3393</v>
      </c>
    </row>
    <row r="887" spans="1:6" ht="15.75" customHeight="1">
      <c r="A887" s="160">
        <v>3272</v>
      </c>
      <c r="B887" s="161" t="s">
        <v>3415</v>
      </c>
      <c r="C887" s="160">
        <v>3</v>
      </c>
      <c r="D887" s="160">
        <v>1</v>
      </c>
      <c r="E887" s="160">
        <v>2</v>
      </c>
      <c r="F887" s="161" t="s">
        <v>3393</v>
      </c>
    </row>
    <row r="888" spans="1:6" ht="15.75" customHeight="1">
      <c r="A888" s="160">
        <v>1719</v>
      </c>
      <c r="B888" s="161" t="s">
        <v>3416</v>
      </c>
      <c r="C888" s="160">
        <v>3</v>
      </c>
      <c r="D888" s="160">
        <v>1</v>
      </c>
      <c r="E888" s="160">
        <v>2</v>
      </c>
      <c r="F888" s="161" t="s">
        <v>3393</v>
      </c>
    </row>
    <row r="889" spans="1:6" ht="15.75" customHeight="1">
      <c r="A889" s="160">
        <v>1624</v>
      </c>
      <c r="B889" s="161" t="s">
        <v>3417</v>
      </c>
      <c r="C889" s="160">
        <v>3</v>
      </c>
      <c r="D889" s="160">
        <v>1</v>
      </c>
      <c r="E889" s="160">
        <v>2</v>
      </c>
      <c r="F889" s="161" t="s">
        <v>3393</v>
      </c>
    </row>
    <row r="890" spans="1:6" ht="15.75" customHeight="1">
      <c r="A890" s="160">
        <v>3355</v>
      </c>
      <c r="B890" s="161" t="s">
        <v>3418</v>
      </c>
      <c r="C890" s="160">
        <v>3</v>
      </c>
      <c r="D890" s="160">
        <v>1</v>
      </c>
      <c r="E890" s="160">
        <v>2</v>
      </c>
      <c r="F890" s="161" t="s">
        <v>3393</v>
      </c>
    </row>
    <row r="891" spans="1:6" ht="15.75" customHeight="1">
      <c r="A891" s="160">
        <v>3358</v>
      </c>
      <c r="B891" s="161" t="s">
        <v>3419</v>
      </c>
      <c r="C891" s="160">
        <v>3</v>
      </c>
      <c r="D891" s="160">
        <v>1</v>
      </c>
      <c r="E891" s="160">
        <v>2</v>
      </c>
      <c r="F891" s="161" t="s">
        <v>3393</v>
      </c>
    </row>
    <row r="892" spans="1:6" ht="15.75" customHeight="1">
      <c r="A892" s="160">
        <v>2588</v>
      </c>
      <c r="B892" s="161" t="s">
        <v>3420</v>
      </c>
      <c r="C892" s="160">
        <v>3</v>
      </c>
      <c r="D892" s="160">
        <v>1</v>
      </c>
      <c r="E892" s="160">
        <v>2</v>
      </c>
      <c r="F892" s="161" t="s">
        <v>3393</v>
      </c>
    </row>
    <row r="893" spans="1:6" ht="15.75" customHeight="1">
      <c r="A893" s="160">
        <v>3039</v>
      </c>
      <c r="B893" s="161" t="s">
        <v>3421</v>
      </c>
      <c r="C893" s="160">
        <v>3</v>
      </c>
      <c r="D893" s="160">
        <v>1</v>
      </c>
      <c r="E893" s="160">
        <v>2</v>
      </c>
      <c r="F893" s="161" t="s">
        <v>3393</v>
      </c>
    </row>
    <row r="894" spans="1:6" ht="15.75" customHeight="1">
      <c r="A894" s="160">
        <v>3331</v>
      </c>
      <c r="B894" s="161" t="s">
        <v>3422</v>
      </c>
      <c r="C894" s="160">
        <v>3</v>
      </c>
      <c r="D894" s="160">
        <v>1</v>
      </c>
      <c r="E894" s="160">
        <v>2</v>
      </c>
      <c r="F894" s="161" t="s">
        <v>3393</v>
      </c>
    </row>
    <row r="895" spans="1:6" ht="15.75" customHeight="1">
      <c r="A895" s="160">
        <v>3361</v>
      </c>
      <c r="B895" s="161" t="s">
        <v>3423</v>
      </c>
      <c r="C895" s="160">
        <v>3</v>
      </c>
      <c r="D895" s="160">
        <v>1</v>
      </c>
      <c r="E895" s="160">
        <v>2</v>
      </c>
      <c r="F895" s="161" t="s">
        <v>3393</v>
      </c>
    </row>
    <row r="896" spans="1:6" ht="15.75" customHeight="1">
      <c r="A896" s="160">
        <v>3387</v>
      </c>
      <c r="B896" s="161" t="s">
        <v>3424</v>
      </c>
      <c r="C896" s="160">
        <v>3</v>
      </c>
      <c r="D896" s="160">
        <v>1</v>
      </c>
      <c r="E896" s="160">
        <v>2</v>
      </c>
      <c r="F896" s="161" t="s">
        <v>3393</v>
      </c>
    </row>
    <row r="897" spans="1:6" ht="15.75" customHeight="1">
      <c r="A897" s="160">
        <v>3389</v>
      </c>
      <c r="B897" s="164" t="s">
        <v>3425</v>
      </c>
      <c r="C897" s="160">
        <v>3</v>
      </c>
      <c r="D897" s="160">
        <v>1</v>
      </c>
      <c r="E897" s="160">
        <v>2</v>
      </c>
      <c r="F897" s="161" t="s">
        <v>3393</v>
      </c>
    </row>
    <row r="898" spans="1:6" ht="15.75" customHeight="1">
      <c r="A898" s="160">
        <v>3390</v>
      </c>
      <c r="B898" s="164" t="s">
        <v>3426</v>
      </c>
      <c r="C898" s="160">
        <v>3</v>
      </c>
      <c r="D898" s="160">
        <v>1</v>
      </c>
      <c r="E898" s="160">
        <v>2</v>
      </c>
      <c r="F898" s="161" t="s">
        <v>3393</v>
      </c>
    </row>
    <row r="899" spans="1:6" ht="15.75" customHeight="1">
      <c r="A899" s="160">
        <v>3388</v>
      </c>
      <c r="B899" s="161" t="s">
        <v>3427</v>
      </c>
      <c r="C899" s="160">
        <v>3</v>
      </c>
      <c r="D899" s="160">
        <v>1</v>
      </c>
      <c r="E899" s="160">
        <v>2</v>
      </c>
      <c r="F899" s="161" t="s">
        <v>3393</v>
      </c>
    </row>
    <row r="900" spans="1:6" ht="15.75" customHeight="1">
      <c r="A900" s="160">
        <v>3392</v>
      </c>
      <c r="B900" s="161" t="s">
        <v>3428</v>
      </c>
      <c r="C900" s="160">
        <v>3</v>
      </c>
      <c r="D900" s="160">
        <v>1</v>
      </c>
      <c r="E900" s="160">
        <v>2</v>
      </c>
      <c r="F900" s="161" t="s">
        <v>3393</v>
      </c>
    </row>
    <row r="901" spans="1:6" ht="15.75" customHeight="1">
      <c r="A901" s="160">
        <v>3405</v>
      </c>
      <c r="B901" s="164" t="s">
        <v>3429</v>
      </c>
      <c r="C901" s="160">
        <v>3</v>
      </c>
      <c r="D901" s="160">
        <v>1</v>
      </c>
      <c r="E901" s="160">
        <v>2</v>
      </c>
      <c r="F901" s="161" t="s">
        <v>3393</v>
      </c>
    </row>
    <row r="902" spans="1:6" ht="15.75" customHeight="1">
      <c r="A902" s="160">
        <v>3406</v>
      </c>
      <c r="B902" s="164" t="s">
        <v>2731</v>
      </c>
      <c r="C902" s="160">
        <v>3</v>
      </c>
      <c r="D902" s="160">
        <v>1</v>
      </c>
      <c r="E902" s="160">
        <v>2</v>
      </c>
      <c r="F902" s="161" t="s">
        <v>3393</v>
      </c>
    </row>
    <row r="903" spans="1:6" ht="15.75" customHeight="1">
      <c r="A903" s="160">
        <v>3407</v>
      </c>
      <c r="B903" s="164" t="s">
        <v>3430</v>
      </c>
      <c r="C903" s="160">
        <v>3</v>
      </c>
      <c r="D903" s="160">
        <v>1</v>
      </c>
      <c r="E903" s="160">
        <v>2</v>
      </c>
      <c r="F903" s="161" t="s">
        <v>3393</v>
      </c>
    </row>
    <row r="904" spans="1:6" ht="15.75" customHeight="1">
      <c r="A904" s="160">
        <v>3408</v>
      </c>
      <c r="B904" s="164" t="s">
        <v>3431</v>
      </c>
      <c r="C904" s="160">
        <v>3</v>
      </c>
      <c r="D904" s="160">
        <v>1</v>
      </c>
      <c r="E904" s="160">
        <v>2</v>
      </c>
      <c r="F904" s="161" t="s">
        <v>3393</v>
      </c>
    </row>
    <row r="905" spans="1:6" ht="15.75" customHeight="1">
      <c r="A905" s="160">
        <v>3409</v>
      </c>
      <c r="B905" s="164" t="s">
        <v>3432</v>
      </c>
      <c r="C905" s="160">
        <v>3</v>
      </c>
      <c r="D905" s="160">
        <v>1</v>
      </c>
      <c r="E905" s="160">
        <v>2</v>
      </c>
      <c r="F905" s="161" t="s">
        <v>3393</v>
      </c>
    </row>
    <row r="906" spans="1:6" ht="15.75" customHeight="1">
      <c r="A906" s="160">
        <v>3410</v>
      </c>
      <c r="B906" s="164" t="s">
        <v>3433</v>
      </c>
      <c r="C906" s="160">
        <v>3</v>
      </c>
      <c r="D906" s="160">
        <v>1</v>
      </c>
      <c r="E906" s="160">
        <v>2</v>
      </c>
      <c r="F906" s="161" t="s">
        <v>3393</v>
      </c>
    </row>
    <row r="907" spans="1:6" ht="15.75" customHeight="1">
      <c r="A907" s="160">
        <v>3411</v>
      </c>
      <c r="B907" s="164" t="s">
        <v>3434</v>
      </c>
      <c r="C907" s="160">
        <v>3</v>
      </c>
      <c r="D907" s="160">
        <v>1</v>
      </c>
      <c r="E907" s="160">
        <v>2</v>
      </c>
      <c r="F907" s="161" t="s">
        <v>3393</v>
      </c>
    </row>
    <row r="908" spans="1:6" ht="15.75" customHeight="1">
      <c r="A908" s="160">
        <v>3393</v>
      </c>
      <c r="B908" s="161" t="s">
        <v>3435</v>
      </c>
      <c r="C908" s="160">
        <v>3</v>
      </c>
      <c r="D908" s="160">
        <v>1</v>
      </c>
      <c r="E908" s="160">
        <v>2</v>
      </c>
      <c r="F908" s="161" t="s">
        <v>3393</v>
      </c>
    </row>
    <row r="909" spans="1:6" ht="15.75" customHeight="1">
      <c r="A909" s="160">
        <v>3396</v>
      </c>
      <c r="B909" s="164" t="s">
        <v>3436</v>
      </c>
      <c r="C909" s="160">
        <v>3</v>
      </c>
      <c r="D909" s="160">
        <v>1</v>
      </c>
      <c r="E909" s="160">
        <v>2</v>
      </c>
      <c r="F909" s="161" t="s">
        <v>3393</v>
      </c>
    </row>
    <row r="910" spans="1:6" ht="15.75" customHeight="1">
      <c r="A910" s="160">
        <v>3611</v>
      </c>
      <c r="B910" s="161" t="s">
        <v>3437</v>
      </c>
      <c r="C910" s="160">
        <v>3</v>
      </c>
      <c r="D910" s="160">
        <v>1</v>
      </c>
      <c r="E910" s="160">
        <v>2</v>
      </c>
      <c r="F910" s="161" t="s">
        <v>3393</v>
      </c>
    </row>
    <row r="911" spans="1:6" ht="15.75" customHeight="1">
      <c r="A911" s="160">
        <v>2888</v>
      </c>
      <c r="B911" s="161" t="s">
        <v>3438</v>
      </c>
      <c r="C911" s="160">
        <v>3</v>
      </c>
      <c r="D911" s="160">
        <v>1</v>
      </c>
      <c r="E911" s="160">
        <v>1</v>
      </c>
      <c r="F911" s="161" t="s">
        <v>3439</v>
      </c>
    </row>
    <row r="912" spans="1:6" ht="15.75" customHeight="1">
      <c r="A912" s="160">
        <v>1924</v>
      </c>
      <c r="B912" s="161" t="s">
        <v>3440</v>
      </c>
      <c r="C912" s="160">
        <v>3</v>
      </c>
      <c r="D912" s="160">
        <v>1</v>
      </c>
      <c r="E912" s="160">
        <v>1</v>
      </c>
      <c r="F912" s="161" t="s">
        <v>3439</v>
      </c>
    </row>
    <row r="913" spans="1:6" ht="15.75" customHeight="1">
      <c r="A913" s="160">
        <v>1440</v>
      </c>
      <c r="B913" s="161" t="s">
        <v>3441</v>
      </c>
      <c r="C913" s="160">
        <v>3</v>
      </c>
      <c r="D913" s="160">
        <v>1</v>
      </c>
      <c r="E913" s="160">
        <v>1</v>
      </c>
      <c r="F913" s="161" t="s">
        <v>3439</v>
      </c>
    </row>
    <row r="914" spans="1:6" ht="15.75" customHeight="1">
      <c r="A914" s="160">
        <v>1484</v>
      </c>
      <c r="B914" s="161" t="s">
        <v>3442</v>
      </c>
      <c r="C914" s="160">
        <v>3</v>
      </c>
      <c r="D914" s="160">
        <v>1</v>
      </c>
      <c r="E914" s="160">
        <v>1</v>
      </c>
      <c r="F914" s="161" t="s">
        <v>3439</v>
      </c>
    </row>
    <row r="915" spans="1:6" ht="15.75" customHeight="1">
      <c r="A915" s="160">
        <v>1444</v>
      </c>
      <c r="B915" s="161" t="s">
        <v>3443</v>
      </c>
      <c r="C915" s="160">
        <v>3</v>
      </c>
      <c r="D915" s="160">
        <v>1</v>
      </c>
      <c r="E915" s="160">
        <v>1</v>
      </c>
      <c r="F915" s="161" t="s">
        <v>3439</v>
      </c>
    </row>
    <row r="916" spans="1:6" ht="15.75" customHeight="1">
      <c r="A916" s="160">
        <v>1480</v>
      </c>
      <c r="B916" s="161" t="s">
        <v>3444</v>
      </c>
      <c r="C916" s="160">
        <v>3</v>
      </c>
      <c r="D916" s="160">
        <v>1</v>
      </c>
      <c r="E916" s="160">
        <v>1</v>
      </c>
      <c r="F916" s="161" t="s">
        <v>3439</v>
      </c>
    </row>
    <row r="917" spans="1:6" ht="15.75" customHeight="1">
      <c r="A917" s="160">
        <v>1403</v>
      </c>
      <c r="B917" s="161" t="s">
        <v>3445</v>
      </c>
      <c r="C917" s="160">
        <v>3</v>
      </c>
      <c r="D917" s="160">
        <v>1</v>
      </c>
      <c r="E917" s="160">
        <v>1</v>
      </c>
      <c r="F917" s="161" t="s">
        <v>3439</v>
      </c>
    </row>
    <row r="918" spans="1:6" ht="15.75" customHeight="1">
      <c r="A918" s="160">
        <v>1479</v>
      </c>
      <c r="B918" s="161" t="s">
        <v>3446</v>
      </c>
      <c r="C918" s="160">
        <v>3</v>
      </c>
      <c r="D918" s="160">
        <v>1</v>
      </c>
      <c r="E918" s="160">
        <v>1</v>
      </c>
      <c r="F918" s="161" t="s">
        <v>3439</v>
      </c>
    </row>
    <row r="919" spans="1:6" ht="15.75" customHeight="1">
      <c r="A919" s="160">
        <v>1485</v>
      </c>
      <c r="B919" s="161" t="s">
        <v>3447</v>
      </c>
      <c r="C919" s="160">
        <v>3</v>
      </c>
      <c r="D919" s="160">
        <v>1</v>
      </c>
      <c r="E919" s="160">
        <v>1</v>
      </c>
      <c r="F919" s="161" t="s">
        <v>3439</v>
      </c>
    </row>
    <row r="920" spans="1:6" ht="15.75" customHeight="1">
      <c r="A920" s="160">
        <v>2209</v>
      </c>
      <c r="B920" s="161" t="s">
        <v>3448</v>
      </c>
      <c r="C920" s="160">
        <v>3</v>
      </c>
      <c r="D920" s="160">
        <v>1</v>
      </c>
      <c r="E920" s="160">
        <v>1</v>
      </c>
      <c r="F920" s="161" t="s">
        <v>3439</v>
      </c>
    </row>
    <row r="921" spans="1:6" ht="15.75" customHeight="1">
      <c r="A921" s="160">
        <v>2741</v>
      </c>
      <c r="B921" s="161" t="s">
        <v>3449</v>
      </c>
      <c r="C921" s="160">
        <v>3</v>
      </c>
      <c r="D921" s="160">
        <v>1</v>
      </c>
      <c r="E921" s="160">
        <v>1</v>
      </c>
      <c r="F921" s="161" t="s">
        <v>3439</v>
      </c>
    </row>
    <row r="922" spans="1:6" ht="15.75" customHeight="1">
      <c r="A922" s="160">
        <v>3024</v>
      </c>
      <c r="B922" s="161" t="s">
        <v>3450</v>
      </c>
      <c r="C922" s="160">
        <v>3</v>
      </c>
      <c r="D922" s="160">
        <v>1</v>
      </c>
      <c r="E922" s="160">
        <v>1</v>
      </c>
      <c r="F922" s="161" t="s">
        <v>3439</v>
      </c>
    </row>
    <row r="923" spans="1:6" ht="15.75" customHeight="1">
      <c r="A923" s="160">
        <v>3394</v>
      </c>
      <c r="B923" s="164" t="s">
        <v>3451</v>
      </c>
      <c r="C923" s="160">
        <v>3</v>
      </c>
      <c r="D923" s="160">
        <v>1</v>
      </c>
      <c r="E923" s="160">
        <v>1</v>
      </c>
      <c r="F923" s="161" t="s">
        <v>3439</v>
      </c>
    </row>
    <row r="924" spans="1:6" ht="15.75" customHeight="1">
      <c r="A924" s="160">
        <v>3400</v>
      </c>
      <c r="B924" s="164" t="s">
        <v>3452</v>
      </c>
      <c r="C924" s="160">
        <v>3</v>
      </c>
      <c r="D924" s="160">
        <v>1</v>
      </c>
      <c r="E924" s="160">
        <v>1</v>
      </c>
      <c r="F924" s="161" t="s">
        <v>3439</v>
      </c>
    </row>
    <row r="925" spans="1:6" ht="15.75" customHeight="1">
      <c r="A925" s="160">
        <v>3401</v>
      </c>
      <c r="B925" s="164" t="s">
        <v>3453</v>
      </c>
      <c r="C925" s="160">
        <v>3</v>
      </c>
      <c r="D925" s="160">
        <v>1</v>
      </c>
      <c r="E925" s="160">
        <v>1</v>
      </c>
      <c r="F925" s="161" t="s">
        <v>3439</v>
      </c>
    </row>
    <row r="926" spans="1:6" ht="15.75" customHeight="1">
      <c r="A926" s="160">
        <v>3402</v>
      </c>
      <c r="B926" s="164" t="s">
        <v>3454</v>
      </c>
      <c r="C926" s="160">
        <v>3</v>
      </c>
      <c r="D926" s="160">
        <v>1</v>
      </c>
      <c r="E926" s="160">
        <v>1</v>
      </c>
      <c r="F926" s="161" t="s">
        <v>3439</v>
      </c>
    </row>
    <row r="927" spans="1:6" ht="15.75" customHeight="1">
      <c r="A927" s="160">
        <v>3403</v>
      </c>
      <c r="B927" s="164" t="s">
        <v>3455</v>
      </c>
      <c r="C927" s="160">
        <v>3</v>
      </c>
      <c r="D927" s="160">
        <v>1</v>
      </c>
      <c r="E927" s="160">
        <v>1</v>
      </c>
      <c r="F927" s="161" t="s">
        <v>3439</v>
      </c>
    </row>
    <row r="928" spans="1:6" ht="15.75" customHeight="1">
      <c r="A928" s="160">
        <v>3404</v>
      </c>
      <c r="B928" s="164" t="s">
        <v>3456</v>
      </c>
      <c r="C928" s="160">
        <v>3</v>
      </c>
      <c r="D928" s="160">
        <v>1</v>
      </c>
      <c r="E928" s="160">
        <v>1</v>
      </c>
      <c r="F928" s="161" t="s">
        <v>3439</v>
      </c>
    </row>
    <row r="929" spans="1:6" ht="15.75" customHeight="1">
      <c r="A929" s="160">
        <v>4010</v>
      </c>
      <c r="B929" s="161" t="s">
        <v>3457</v>
      </c>
      <c r="C929" s="160">
        <v>3</v>
      </c>
      <c r="D929" s="160">
        <v>1</v>
      </c>
      <c r="E929" s="160">
        <v>1</v>
      </c>
      <c r="F929" s="161" t="s">
        <v>3439</v>
      </c>
    </row>
    <row r="930" spans="1:6" ht="15.75" customHeight="1">
      <c r="A930" s="160">
        <v>3426</v>
      </c>
      <c r="B930" s="161" t="s">
        <v>3458</v>
      </c>
      <c r="C930" s="160">
        <v>3</v>
      </c>
      <c r="D930" s="160">
        <v>1</v>
      </c>
      <c r="E930" s="160">
        <v>1</v>
      </c>
      <c r="F930" s="161" t="s">
        <v>3439</v>
      </c>
    </row>
    <row r="931" spans="1:6" ht="15.75" customHeight="1">
      <c r="A931" s="160">
        <v>3477</v>
      </c>
      <c r="B931" s="164" t="s">
        <v>3459</v>
      </c>
      <c r="C931" s="160">
        <v>3</v>
      </c>
      <c r="D931" s="160">
        <v>1</v>
      </c>
      <c r="E931" s="160">
        <v>1</v>
      </c>
      <c r="F931" s="161" t="s">
        <v>3439</v>
      </c>
    </row>
    <row r="932" spans="1:6" ht="15.75" customHeight="1">
      <c r="A932" s="160">
        <v>3478</v>
      </c>
      <c r="B932" s="164" t="s">
        <v>3460</v>
      </c>
      <c r="C932" s="160">
        <v>3</v>
      </c>
      <c r="D932" s="160">
        <v>1</v>
      </c>
      <c r="E932" s="160">
        <v>1</v>
      </c>
      <c r="F932" s="161" t="s">
        <v>3439</v>
      </c>
    </row>
    <row r="933" spans="1:6" ht="15.75" customHeight="1">
      <c r="A933" s="160">
        <v>3998</v>
      </c>
      <c r="B933" s="161" t="s">
        <v>3461</v>
      </c>
      <c r="C933" s="160">
        <v>3</v>
      </c>
      <c r="D933" s="160">
        <v>1</v>
      </c>
      <c r="E933" s="160">
        <v>1</v>
      </c>
      <c r="F933" s="161" t="s">
        <v>3439</v>
      </c>
    </row>
    <row r="934" spans="1:6" ht="15.75" customHeight="1">
      <c r="A934" s="160">
        <v>1551</v>
      </c>
      <c r="B934" s="161" t="s">
        <v>3462</v>
      </c>
      <c r="C934" s="160">
        <v>4</v>
      </c>
      <c r="D934" s="160">
        <v>7</v>
      </c>
      <c r="E934" s="160">
        <v>4</v>
      </c>
      <c r="F934" s="161" t="s">
        <v>3463</v>
      </c>
    </row>
    <row r="935" spans="1:6" ht="15.75" customHeight="1">
      <c r="A935" s="160">
        <v>2831</v>
      </c>
      <c r="B935" s="161" t="s">
        <v>3464</v>
      </c>
      <c r="C935" s="160">
        <v>3</v>
      </c>
      <c r="D935" s="160">
        <v>9</v>
      </c>
      <c r="E935" s="160">
        <v>0</v>
      </c>
      <c r="F935" s="161" t="s">
        <v>3465</v>
      </c>
    </row>
    <row r="936" spans="1:6" ht="15.75" customHeight="1">
      <c r="A936" s="160">
        <v>2646</v>
      </c>
      <c r="B936" s="161" t="s">
        <v>3466</v>
      </c>
      <c r="C936" s="160">
        <v>3</v>
      </c>
      <c r="D936" s="160">
        <v>9</v>
      </c>
      <c r="E936" s="160">
        <v>0</v>
      </c>
      <c r="F936" s="161" t="s">
        <v>3465</v>
      </c>
    </row>
    <row r="937" spans="1:6" ht="15.75" customHeight="1">
      <c r="A937" s="160">
        <v>2920</v>
      </c>
      <c r="B937" s="161" t="s">
        <v>3467</v>
      </c>
      <c r="C937" s="160">
        <v>3</v>
      </c>
      <c r="D937" s="160">
        <v>9</v>
      </c>
      <c r="E937" s="160">
        <v>0</v>
      </c>
      <c r="F937" s="161" t="s">
        <v>3465</v>
      </c>
    </row>
    <row r="938" spans="1:6" ht="15.75" customHeight="1">
      <c r="A938" s="160">
        <v>3156</v>
      </c>
      <c r="B938" s="161" t="s">
        <v>3468</v>
      </c>
      <c r="C938" s="160">
        <v>3</v>
      </c>
      <c r="D938" s="160">
        <v>9</v>
      </c>
      <c r="E938" s="160">
        <v>0</v>
      </c>
      <c r="F938" s="161" t="s">
        <v>3465</v>
      </c>
    </row>
    <row r="939" spans="1:6" ht="15.75" customHeight="1">
      <c r="A939" s="160">
        <v>3183</v>
      </c>
      <c r="B939" s="161" t="s">
        <v>3469</v>
      </c>
      <c r="C939" s="160">
        <v>3</v>
      </c>
      <c r="D939" s="160">
        <v>9</v>
      </c>
      <c r="E939" s="160">
        <v>0</v>
      </c>
      <c r="F939" s="161" t="s">
        <v>3465</v>
      </c>
    </row>
    <row r="940" spans="1:6" ht="15.75" customHeight="1">
      <c r="A940" s="160">
        <v>2255</v>
      </c>
      <c r="B940" s="161" t="s">
        <v>3470</v>
      </c>
      <c r="C940" s="160">
        <v>3</v>
      </c>
      <c r="D940" s="160">
        <v>9</v>
      </c>
      <c r="E940" s="160">
        <v>0</v>
      </c>
      <c r="F940" s="161" t="s">
        <v>3465</v>
      </c>
    </row>
    <row r="941" spans="1:6" ht="15.75" customHeight="1">
      <c r="A941" s="160">
        <v>1381</v>
      </c>
      <c r="B941" s="161" t="s">
        <v>3471</v>
      </c>
      <c r="C941" s="160">
        <v>3</v>
      </c>
      <c r="D941" s="160">
        <v>6</v>
      </c>
      <c r="E941" s="160">
        <v>1</v>
      </c>
      <c r="F941" s="161" t="s">
        <v>3472</v>
      </c>
    </row>
    <row r="942" spans="1:6" ht="15.75" customHeight="1">
      <c r="A942" s="160">
        <v>2039</v>
      </c>
      <c r="B942" s="161" t="s">
        <v>3473</v>
      </c>
      <c r="C942" s="160">
        <v>3</v>
      </c>
      <c r="D942" s="160">
        <v>6</v>
      </c>
      <c r="E942" s="160">
        <v>1</v>
      </c>
      <c r="F942" s="161" t="s">
        <v>3472</v>
      </c>
    </row>
    <row r="943" spans="1:6" ht="15.75" customHeight="1">
      <c r="A943" s="160">
        <v>2241</v>
      </c>
      <c r="B943" s="161" t="s">
        <v>3474</v>
      </c>
      <c r="C943" s="160">
        <v>3</v>
      </c>
      <c r="D943" s="160">
        <v>6</v>
      </c>
      <c r="E943" s="160">
        <v>1</v>
      </c>
      <c r="F943" s="161" t="s">
        <v>3472</v>
      </c>
    </row>
    <row r="944" spans="1:6" ht="15.75" customHeight="1">
      <c r="A944" s="160">
        <v>2222</v>
      </c>
      <c r="B944" s="161" t="s">
        <v>3475</v>
      </c>
      <c r="C944" s="160">
        <v>3</v>
      </c>
      <c r="D944" s="160">
        <v>6</v>
      </c>
      <c r="E944" s="160">
        <v>1</v>
      </c>
      <c r="F944" s="161" t="s">
        <v>3472</v>
      </c>
    </row>
    <row r="945" spans="1:6" ht="15.75" customHeight="1">
      <c r="A945" s="160">
        <v>2109</v>
      </c>
      <c r="B945" s="161" t="s">
        <v>3476</v>
      </c>
      <c r="C945" s="160">
        <v>3</v>
      </c>
      <c r="D945" s="160">
        <v>6</v>
      </c>
      <c r="E945" s="160">
        <v>1</v>
      </c>
      <c r="F945" s="161" t="s">
        <v>3472</v>
      </c>
    </row>
    <row r="946" spans="1:6" ht="15.75" customHeight="1">
      <c r="A946" s="160">
        <v>2939</v>
      </c>
      <c r="B946" s="161" t="s">
        <v>3477</v>
      </c>
      <c r="C946" s="160">
        <v>3</v>
      </c>
      <c r="D946" s="160">
        <v>6</v>
      </c>
      <c r="E946" s="160">
        <v>1</v>
      </c>
      <c r="F946" s="161" t="s">
        <v>3472</v>
      </c>
    </row>
    <row r="947" spans="1:6" ht="15.75" customHeight="1">
      <c r="A947" s="160">
        <v>2959</v>
      </c>
      <c r="B947" s="161" t="s">
        <v>3478</v>
      </c>
      <c r="C947" s="160">
        <v>3</v>
      </c>
      <c r="D947" s="160">
        <v>6</v>
      </c>
      <c r="E947" s="160">
        <v>1</v>
      </c>
      <c r="F947" s="161" t="s">
        <v>3472</v>
      </c>
    </row>
    <row r="948" spans="1:6" ht="15.75" customHeight="1">
      <c r="A948" s="160">
        <v>3038</v>
      </c>
      <c r="B948" s="161" t="s">
        <v>3479</v>
      </c>
      <c r="C948" s="160">
        <v>3</v>
      </c>
      <c r="D948" s="160">
        <v>6</v>
      </c>
      <c r="E948" s="160">
        <v>1</v>
      </c>
      <c r="F948" s="161" t="s">
        <v>3472</v>
      </c>
    </row>
    <row r="949" spans="1:6" ht="15.75" customHeight="1">
      <c r="A949" s="160">
        <v>3977</v>
      </c>
      <c r="B949" s="161" t="s">
        <v>3480</v>
      </c>
      <c r="C949" s="160">
        <v>3</v>
      </c>
      <c r="D949" s="160">
        <v>6</v>
      </c>
      <c r="E949" s="160">
        <v>1</v>
      </c>
      <c r="F949" s="161" t="s">
        <v>3472</v>
      </c>
    </row>
    <row r="950" spans="1:6" ht="15.75" customHeight="1">
      <c r="A950" s="160">
        <v>3034</v>
      </c>
      <c r="B950" s="161" t="s">
        <v>3481</v>
      </c>
      <c r="C950" s="160">
        <v>3</v>
      </c>
      <c r="D950" s="160">
        <v>6</v>
      </c>
      <c r="E950" s="160">
        <v>1</v>
      </c>
      <c r="F950" s="161" t="s">
        <v>3472</v>
      </c>
    </row>
    <row r="951" spans="1:6" ht="15.75" customHeight="1">
      <c r="A951" s="160">
        <v>3350</v>
      </c>
      <c r="B951" s="161" t="s">
        <v>3482</v>
      </c>
      <c r="C951" s="160">
        <v>3</v>
      </c>
      <c r="D951" s="160">
        <v>6</v>
      </c>
      <c r="E951" s="160">
        <v>1</v>
      </c>
      <c r="F951" s="161" t="s">
        <v>3472</v>
      </c>
    </row>
    <row r="952" spans="1:6" ht="15.75" customHeight="1">
      <c r="A952" s="160">
        <v>3368</v>
      </c>
      <c r="B952" s="161" t="s">
        <v>3483</v>
      </c>
      <c r="C952" s="160">
        <v>3</v>
      </c>
      <c r="D952" s="160">
        <v>6</v>
      </c>
      <c r="E952" s="160">
        <v>1</v>
      </c>
      <c r="F952" s="161" t="s">
        <v>3472</v>
      </c>
    </row>
    <row r="953" spans="1:6" ht="15.75" customHeight="1">
      <c r="A953" s="160">
        <v>3622</v>
      </c>
      <c r="B953" s="161" t="s">
        <v>3484</v>
      </c>
      <c r="C953" s="160">
        <v>3</v>
      </c>
      <c r="D953" s="160">
        <v>6</v>
      </c>
      <c r="E953" s="160">
        <v>1</v>
      </c>
      <c r="F953" s="161" t="s">
        <v>3472</v>
      </c>
    </row>
    <row r="954" spans="1:6" ht="15.75" customHeight="1">
      <c r="A954" s="160">
        <v>3637</v>
      </c>
      <c r="B954" s="164" t="s">
        <v>2570</v>
      </c>
      <c r="C954" s="160">
        <v>3</v>
      </c>
      <c r="D954" s="160">
        <v>6</v>
      </c>
      <c r="E954" s="160">
        <v>1</v>
      </c>
      <c r="F954" s="161" t="s">
        <v>3472</v>
      </c>
    </row>
    <row r="955" spans="1:6" ht="15.75" customHeight="1">
      <c r="A955" s="160">
        <v>3626</v>
      </c>
      <c r="B955" s="161" t="s">
        <v>3485</v>
      </c>
      <c r="C955" s="160">
        <v>3</v>
      </c>
      <c r="D955" s="160">
        <v>6</v>
      </c>
      <c r="E955" s="160">
        <v>1</v>
      </c>
      <c r="F955" s="161" t="s">
        <v>3472</v>
      </c>
    </row>
    <row r="956" spans="1:6" ht="15.75" customHeight="1">
      <c r="A956" s="160">
        <v>3627</v>
      </c>
      <c r="B956" s="161" t="s">
        <v>3486</v>
      </c>
      <c r="C956" s="160">
        <v>3</v>
      </c>
      <c r="D956" s="160">
        <v>6</v>
      </c>
      <c r="E956" s="160">
        <v>1</v>
      </c>
      <c r="F956" s="161" t="s">
        <v>3472</v>
      </c>
    </row>
    <row r="957" spans="1:6" ht="15.75" customHeight="1">
      <c r="A957" s="160">
        <v>3628</v>
      </c>
      <c r="B957" s="164" t="s">
        <v>3487</v>
      </c>
      <c r="C957" s="160">
        <v>3</v>
      </c>
      <c r="D957" s="160">
        <v>6</v>
      </c>
      <c r="E957" s="160">
        <v>1</v>
      </c>
      <c r="F957" s="161" t="s">
        <v>3472</v>
      </c>
    </row>
    <row r="958" spans="1:6" ht="15.75" customHeight="1">
      <c r="A958" s="160">
        <v>3629</v>
      </c>
      <c r="B958" s="164" t="s">
        <v>3488</v>
      </c>
      <c r="C958" s="160">
        <v>3</v>
      </c>
      <c r="D958" s="160">
        <v>6</v>
      </c>
      <c r="E958" s="160">
        <v>1</v>
      </c>
      <c r="F958" s="161" t="s">
        <v>3472</v>
      </c>
    </row>
    <row r="959" spans="1:6" ht="15.75" customHeight="1">
      <c r="A959" s="160">
        <v>3632</v>
      </c>
      <c r="B959" s="164" t="s">
        <v>3489</v>
      </c>
      <c r="C959" s="160">
        <v>3</v>
      </c>
      <c r="D959" s="160">
        <v>6</v>
      </c>
      <c r="E959" s="160">
        <v>1</v>
      </c>
      <c r="F959" s="161" t="s">
        <v>3472</v>
      </c>
    </row>
    <row r="960" spans="1:6" ht="15.75" customHeight="1">
      <c r="A960" s="160">
        <v>3672</v>
      </c>
      <c r="B960" s="164" t="s">
        <v>2933</v>
      </c>
      <c r="C960" s="160">
        <v>3</v>
      </c>
      <c r="D960" s="160">
        <v>6</v>
      </c>
      <c r="E960" s="160">
        <v>1</v>
      </c>
      <c r="F960" s="161" t="s">
        <v>3472</v>
      </c>
    </row>
    <row r="961" spans="1:6" ht="15.75" customHeight="1">
      <c r="A961" s="160">
        <v>3673</v>
      </c>
      <c r="B961" s="164" t="s">
        <v>2934</v>
      </c>
      <c r="C961" s="160">
        <v>3</v>
      </c>
      <c r="D961" s="160">
        <v>6</v>
      </c>
      <c r="E961" s="160">
        <v>1</v>
      </c>
      <c r="F961" s="161" t="s">
        <v>3472</v>
      </c>
    </row>
    <row r="962" spans="1:6" ht="15.75" customHeight="1">
      <c r="A962" s="160">
        <v>3634</v>
      </c>
      <c r="B962" s="164" t="s">
        <v>3490</v>
      </c>
      <c r="C962" s="160">
        <v>3</v>
      </c>
      <c r="D962" s="160">
        <v>6</v>
      </c>
      <c r="E962" s="160">
        <v>1</v>
      </c>
      <c r="F962" s="161" t="s">
        <v>3472</v>
      </c>
    </row>
    <row r="963" spans="1:6" ht="15.75" customHeight="1">
      <c r="A963" s="160">
        <v>3675</v>
      </c>
      <c r="B963" s="164" t="s">
        <v>3491</v>
      </c>
      <c r="C963" s="160">
        <v>3</v>
      </c>
      <c r="D963" s="160">
        <v>6</v>
      </c>
      <c r="E963" s="160">
        <v>1</v>
      </c>
      <c r="F963" s="161" t="s">
        <v>3472</v>
      </c>
    </row>
    <row r="964" spans="1:6" ht="15.75" customHeight="1">
      <c r="A964" s="160">
        <v>3636</v>
      </c>
      <c r="B964" s="161" t="s">
        <v>2541</v>
      </c>
      <c r="C964" s="160">
        <v>3</v>
      </c>
      <c r="D964" s="160">
        <v>6</v>
      </c>
      <c r="E964" s="160">
        <v>1</v>
      </c>
      <c r="F964" s="161" t="s">
        <v>3472</v>
      </c>
    </row>
    <row r="965" spans="1:6" ht="15.75" customHeight="1">
      <c r="A965" s="160">
        <v>3377</v>
      </c>
      <c r="B965" s="161" t="s">
        <v>3492</v>
      </c>
      <c r="C965" s="160">
        <v>3</v>
      </c>
      <c r="D965" s="160">
        <v>6</v>
      </c>
      <c r="E965" s="160">
        <v>1</v>
      </c>
      <c r="F965" s="161" t="s">
        <v>3472</v>
      </c>
    </row>
    <row r="966" spans="1:6" ht="15.75" customHeight="1">
      <c r="A966" s="160">
        <v>3679</v>
      </c>
      <c r="B966" s="164" t="s">
        <v>3493</v>
      </c>
      <c r="C966" s="160">
        <v>3</v>
      </c>
      <c r="D966" s="160">
        <v>6</v>
      </c>
      <c r="E966" s="160">
        <v>1</v>
      </c>
      <c r="F966" s="161" t="s">
        <v>3472</v>
      </c>
    </row>
    <row r="967" spans="1:6" ht="15.75" customHeight="1">
      <c r="A967" s="160">
        <v>3683</v>
      </c>
      <c r="B967" s="164" t="s">
        <v>3494</v>
      </c>
      <c r="C967" s="160">
        <v>3</v>
      </c>
      <c r="D967" s="160">
        <v>6</v>
      </c>
      <c r="E967" s="160">
        <v>1</v>
      </c>
      <c r="F967" s="161" t="s">
        <v>3472</v>
      </c>
    </row>
    <row r="968" spans="1:6" ht="15.75" customHeight="1">
      <c r="A968" s="160">
        <v>3681</v>
      </c>
      <c r="B968" s="164" t="s">
        <v>3495</v>
      </c>
      <c r="C968" s="160">
        <v>3</v>
      </c>
      <c r="D968" s="160">
        <v>6</v>
      </c>
      <c r="E968" s="160">
        <v>1</v>
      </c>
      <c r="F968" s="161" t="s">
        <v>3472</v>
      </c>
    </row>
    <row r="969" spans="1:6" ht="15.75" customHeight="1">
      <c r="A969" s="160">
        <v>3682</v>
      </c>
      <c r="B969" s="161" t="s">
        <v>2541</v>
      </c>
      <c r="C969" s="160">
        <v>3</v>
      </c>
      <c r="D969" s="160">
        <v>6</v>
      </c>
      <c r="E969" s="160">
        <v>1</v>
      </c>
      <c r="F969" s="161" t="s">
        <v>3472</v>
      </c>
    </row>
    <row r="970" spans="1:6" ht="15.75" customHeight="1">
      <c r="A970" s="160">
        <v>3687</v>
      </c>
      <c r="B970" s="164" t="s">
        <v>2550</v>
      </c>
      <c r="C970" s="160">
        <v>3</v>
      </c>
      <c r="D970" s="160">
        <v>6</v>
      </c>
      <c r="E970" s="160">
        <v>1</v>
      </c>
      <c r="F970" s="161" t="s">
        <v>3472</v>
      </c>
    </row>
    <row r="971" spans="1:6" ht="15.75" customHeight="1">
      <c r="A971" s="160">
        <v>3009</v>
      </c>
      <c r="B971" s="161" t="s">
        <v>3496</v>
      </c>
      <c r="C971" s="160">
        <v>3</v>
      </c>
      <c r="D971" s="160">
        <v>2</v>
      </c>
      <c r="E971" s="160">
        <v>0</v>
      </c>
      <c r="F971" s="161" t="s">
        <v>3497</v>
      </c>
    </row>
    <row r="972" spans="1:6" ht="15.75" customHeight="1">
      <c r="A972" s="160">
        <v>2830</v>
      </c>
      <c r="B972" s="161" t="s">
        <v>3498</v>
      </c>
      <c r="C972" s="160">
        <v>3</v>
      </c>
      <c r="D972" s="160">
        <v>2</v>
      </c>
      <c r="E972" s="160">
        <v>0</v>
      </c>
      <c r="F972" s="161" t="s">
        <v>3497</v>
      </c>
    </row>
    <row r="973" spans="1:6" ht="15.75" customHeight="1">
      <c r="A973" s="160">
        <v>1433</v>
      </c>
      <c r="B973" s="161" t="s">
        <v>3499</v>
      </c>
      <c r="C973" s="160">
        <v>3</v>
      </c>
      <c r="D973" s="160">
        <v>2</v>
      </c>
      <c r="E973" s="160">
        <v>0</v>
      </c>
      <c r="F973" s="161" t="s">
        <v>3497</v>
      </c>
    </row>
    <row r="974" spans="1:6" ht="15.75" customHeight="1">
      <c r="A974" s="160">
        <v>1413</v>
      </c>
      <c r="B974" s="161" t="s">
        <v>3500</v>
      </c>
      <c r="C974" s="160">
        <v>3</v>
      </c>
      <c r="D974" s="160">
        <v>2</v>
      </c>
      <c r="E974" s="160">
        <v>0</v>
      </c>
      <c r="F974" s="161" t="s">
        <v>3497</v>
      </c>
    </row>
    <row r="975" spans="1:6" ht="15.75" customHeight="1">
      <c r="A975" s="160">
        <v>1415</v>
      </c>
      <c r="B975" s="161" t="s">
        <v>3501</v>
      </c>
      <c r="C975" s="160">
        <v>3</v>
      </c>
      <c r="D975" s="160">
        <v>2</v>
      </c>
      <c r="E975" s="160">
        <v>0</v>
      </c>
      <c r="F975" s="161" t="s">
        <v>3497</v>
      </c>
    </row>
    <row r="976" spans="1:6" ht="15.75" customHeight="1">
      <c r="A976" s="160">
        <v>1417</v>
      </c>
      <c r="B976" s="161" t="s">
        <v>3502</v>
      </c>
      <c r="C976" s="160">
        <v>3</v>
      </c>
      <c r="D976" s="160">
        <v>2</v>
      </c>
      <c r="E976" s="160">
        <v>0</v>
      </c>
      <c r="F976" s="161" t="s">
        <v>3497</v>
      </c>
    </row>
    <row r="977" spans="1:6" ht="15.75" customHeight="1">
      <c r="A977" s="160">
        <v>1423</v>
      </c>
      <c r="B977" s="161" t="s">
        <v>3503</v>
      </c>
      <c r="C977" s="160">
        <v>3</v>
      </c>
      <c r="D977" s="160">
        <v>2</v>
      </c>
      <c r="E977" s="160">
        <v>0</v>
      </c>
      <c r="F977" s="161" t="s">
        <v>3497</v>
      </c>
    </row>
    <row r="978" spans="1:6" ht="15.75" customHeight="1">
      <c r="A978" s="160">
        <v>1426</v>
      </c>
      <c r="B978" s="161" t="s">
        <v>3504</v>
      </c>
      <c r="C978" s="160">
        <v>3</v>
      </c>
      <c r="D978" s="160">
        <v>2</v>
      </c>
      <c r="E978" s="160">
        <v>0</v>
      </c>
      <c r="F978" s="161" t="s">
        <v>3497</v>
      </c>
    </row>
    <row r="979" spans="1:6" ht="15.75" customHeight="1">
      <c r="A979" s="160">
        <v>2479</v>
      </c>
      <c r="B979" s="161" t="s">
        <v>3505</v>
      </c>
      <c r="C979" s="160">
        <v>3</v>
      </c>
      <c r="D979" s="160">
        <v>2</v>
      </c>
      <c r="E979" s="160">
        <v>0</v>
      </c>
      <c r="F979" s="161" t="s">
        <v>3497</v>
      </c>
    </row>
    <row r="980" spans="1:6" ht="15.75" customHeight="1">
      <c r="A980" s="160">
        <v>3284</v>
      </c>
      <c r="B980" s="161" t="s">
        <v>3506</v>
      </c>
      <c r="C980" s="160">
        <v>3</v>
      </c>
      <c r="D980" s="160">
        <v>2</v>
      </c>
      <c r="E980" s="160">
        <v>0</v>
      </c>
      <c r="F980" s="161" t="s">
        <v>3497</v>
      </c>
    </row>
    <row r="981" spans="1:6" ht="15.75" customHeight="1">
      <c r="A981" s="160">
        <v>2140</v>
      </c>
      <c r="B981" s="161" t="s">
        <v>3507</v>
      </c>
      <c r="C981" s="160">
        <v>3</v>
      </c>
      <c r="D981" s="160">
        <v>2</v>
      </c>
      <c r="E981" s="160">
        <v>0</v>
      </c>
      <c r="F981" s="161" t="s">
        <v>3497</v>
      </c>
    </row>
    <row r="982" spans="1:6" ht="15.75" customHeight="1">
      <c r="A982" s="160">
        <v>3367</v>
      </c>
      <c r="B982" s="161" t="s">
        <v>3508</v>
      </c>
      <c r="C982" s="160">
        <v>3</v>
      </c>
      <c r="D982" s="160">
        <v>2</v>
      </c>
      <c r="E982" s="160">
        <v>0</v>
      </c>
      <c r="F982" s="161" t="s">
        <v>3497</v>
      </c>
    </row>
    <row r="983" spans="1:6" ht="15.75" customHeight="1">
      <c r="A983" s="160">
        <v>1451</v>
      </c>
      <c r="B983" s="161" t="s">
        <v>3509</v>
      </c>
      <c r="C983" s="160">
        <v>3</v>
      </c>
      <c r="D983" s="160">
        <v>2</v>
      </c>
      <c r="E983" s="160">
        <v>0</v>
      </c>
      <c r="F983" s="161" t="s">
        <v>3497</v>
      </c>
    </row>
    <row r="984" spans="1:6" ht="15.75" customHeight="1">
      <c r="A984" s="160">
        <v>1465</v>
      </c>
      <c r="B984" s="161" t="s">
        <v>3510</v>
      </c>
      <c r="C984" s="160">
        <v>3</v>
      </c>
      <c r="D984" s="160">
        <v>2</v>
      </c>
      <c r="E984" s="160">
        <v>0</v>
      </c>
      <c r="F984" s="161" t="s">
        <v>3497</v>
      </c>
    </row>
    <row r="985" spans="1:6" ht="15.75" customHeight="1">
      <c r="A985" s="160">
        <v>1464</v>
      </c>
      <c r="B985" s="161" t="s">
        <v>3511</v>
      </c>
      <c r="C985" s="160">
        <v>3</v>
      </c>
      <c r="D985" s="160">
        <v>2</v>
      </c>
      <c r="E985" s="160">
        <v>0</v>
      </c>
      <c r="F985" s="161" t="s">
        <v>3497</v>
      </c>
    </row>
    <row r="986" spans="1:6" ht="15.75" customHeight="1">
      <c r="A986" s="160">
        <v>1453</v>
      </c>
      <c r="B986" s="161" t="s">
        <v>3512</v>
      </c>
      <c r="C986" s="160">
        <v>3</v>
      </c>
      <c r="D986" s="160">
        <v>2</v>
      </c>
      <c r="E986" s="160">
        <v>0</v>
      </c>
      <c r="F986" s="161" t="s">
        <v>3497</v>
      </c>
    </row>
    <row r="987" spans="1:6" ht="15.75" customHeight="1">
      <c r="A987" s="160">
        <v>3305</v>
      </c>
      <c r="B987" s="161" t="s">
        <v>3513</v>
      </c>
      <c r="C987" s="160">
        <v>3</v>
      </c>
      <c r="D987" s="160">
        <v>2</v>
      </c>
      <c r="E987" s="160">
        <v>0</v>
      </c>
      <c r="F987" s="161" t="s">
        <v>3497</v>
      </c>
    </row>
    <row r="988" spans="1:6" ht="15.75" customHeight="1">
      <c r="A988" s="160">
        <v>3351</v>
      </c>
      <c r="B988" s="161" t="s">
        <v>3514</v>
      </c>
      <c r="C988" s="160">
        <v>3</v>
      </c>
      <c r="D988" s="160">
        <v>2</v>
      </c>
      <c r="E988" s="160">
        <v>0</v>
      </c>
      <c r="F988" s="161" t="s">
        <v>3497</v>
      </c>
    </row>
    <row r="989" spans="1:6" ht="15.75" customHeight="1">
      <c r="A989" s="160">
        <v>2178</v>
      </c>
      <c r="B989" s="161" t="s">
        <v>3515</v>
      </c>
      <c r="C989" s="160">
        <v>3</v>
      </c>
      <c r="D989" s="160">
        <v>2</v>
      </c>
      <c r="E989" s="160">
        <v>0</v>
      </c>
      <c r="F989" s="161" t="s">
        <v>3497</v>
      </c>
    </row>
    <row r="990" spans="1:6" ht="15.75" customHeight="1">
      <c r="A990" s="160">
        <v>1517</v>
      </c>
      <c r="B990" s="161" t="s">
        <v>3516</v>
      </c>
      <c r="C990" s="160">
        <v>3</v>
      </c>
      <c r="D990" s="160">
        <v>2</v>
      </c>
      <c r="E990" s="160">
        <v>0</v>
      </c>
      <c r="F990" s="161" t="s">
        <v>3497</v>
      </c>
    </row>
    <row r="991" spans="1:6" ht="15.75" customHeight="1">
      <c r="A991" s="160">
        <v>1809</v>
      </c>
      <c r="B991" s="161" t="s">
        <v>3517</v>
      </c>
      <c r="C991" s="160">
        <v>3</v>
      </c>
      <c r="D991" s="160">
        <v>2</v>
      </c>
      <c r="E991" s="160">
        <v>0</v>
      </c>
      <c r="F991" s="161" t="s">
        <v>3497</v>
      </c>
    </row>
    <row r="992" spans="1:6" ht="15.75" customHeight="1">
      <c r="A992" s="160">
        <v>1826</v>
      </c>
      <c r="B992" s="161" t="s">
        <v>3518</v>
      </c>
      <c r="C992" s="160">
        <v>3</v>
      </c>
      <c r="D992" s="160">
        <v>2</v>
      </c>
      <c r="E992" s="160">
        <v>0</v>
      </c>
      <c r="F992" s="161" t="s">
        <v>3497</v>
      </c>
    </row>
    <row r="993" spans="1:6" ht="15.75" customHeight="1">
      <c r="A993" s="160">
        <v>2219</v>
      </c>
      <c r="B993" s="161" t="s">
        <v>3519</v>
      </c>
      <c r="C993" s="160">
        <v>3</v>
      </c>
      <c r="D993" s="160">
        <v>2</v>
      </c>
      <c r="E993" s="160">
        <v>0</v>
      </c>
      <c r="F993" s="161" t="s">
        <v>3497</v>
      </c>
    </row>
    <row r="994" spans="1:6" ht="15.75" customHeight="1">
      <c r="A994" s="160">
        <v>2958</v>
      </c>
      <c r="B994" s="161" t="s">
        <v>3520</v>
      </c>
      <c r="C994" s="160">
        <v>3</v>
      </c>
      <c r="D994" s="160">
        <v>2</v>
      </c>
      <c r="E994" s="160">
        <v>0</v>
      </c>
      <c r="F994" s="161" t="s">
        <v>3497</v>
      </c>
    </row>
    <row r="995" spans="1:6" ht="15.75" customHeight="1">
      <c r="A995" s="160">
        <v>3018</v>
      </c>
      <c r="B995" s="161" t="s">
        <v>3521</v>
      </c>
      <c r="C995" s="160">
        <v>3</v>
      </c>
      <c r="D995" s="160">
        <v>2</v>
      </c>
      <c r="E995" s="160">
        <v>0</v>
      </c>
      <c r="F995" s="161" t="s">
        <v>3497</v>
      </c>
    </row>
    <row r="996" spans="1:6" ht="15.75" customHeight="1">
      <c r="A996" s="160">
        <v>3365</v>
      </c>
      <c r="B996" s="161" t="s">
        <v>3522</v>
      </c>
      <c r="C996" s="160">
        <v>3</v>
      </c>
      <c r="D996" s="160">
        <v>2</v>
      </c>
      <c r="E996" s="160">
        <v>0</v>
      </c>
      <c r="F996" s="161" t="s">
        <v>3497</v>
      </c>
    </row>
    <row r="997" spans="1:6" ht="15.75" customHeight="1">
      <c r="A997" s="160">
        <v>3277</v>
      </c>
      <c r="B997" s="161" t="s">
        <v>3523</v>
      </c>
      <c r="C997" s="160">
        <v>3</v>
      </c>
      <c r="D997" s="160">
        <v>2</v>
      </c>
      <c r="E997" s="160">
        <v>0</v>
      </c>
      <c r="F997" s="161" t="s">
        <v>3497</v>
      </c>
    </row>
    <row r="998" spans="1:6" ht="15.75" customHeight="1">
      <c r="A998" s="160">
        <v>1810</v>
      </c>
      <c r="B998" s="161" t="s">
        <v>3524</v>
      </c>
      <c r="C998" s="160">
        <v>3</v>
      </c>
      <c r="D998" s="160">
        <v>2</v>
      </c>
      <c r="E998" s="160">
        <v>0</v>
      </c>
      <c r="F998" s="161" t="s">
        <v>3497</v>
      </c>
    </row>
    <row r="999" spans="1:6" ht="15.75" customHeight="1">
      <c r="A999" s="160">
        <v>2221</v>
      </c>
      <c r="B999" s="161" t="s">
        <v>3525</v>
      </c>
      <c r="C999" s="160">
        <v>3</v>
      </c>
      <c r="D999" s="160">
        <v>2</v>
      </c>
      <c r="E999" s="160">
        <v>0</v>
      </c>
      <c r="F999" s="161" t="s">
        <v>3497</v>
      </c>
    </row>
    <row r="1000" spans="1:6" ht="15.75" customHeight="1">
      <c r="A1000" s="160">
        <v>3007</v>
      </c>
      <c r="B1000" s="161" t="s">
        <v>3526</v>
      </c>
      <c r="C1000" s="160">
        <v>3</v>
      </c>
      <c r="D1000" s="160">
        <v>2</v>
      </c>
      <c r="E1000" s="160">
        <v>0</v>
      </c>
      <c r="F1000" s="161" t="s">
        <v>3497</v>
      </c>
    </row>
    <row r="1001" spans="1:6" ht="15.75" customHeight="1">
      <c r="A1001" s="160">
        <v>3111</v>
      </c>
      <c r="B1001" s="161" t="s">
        <v>3527</v>
      </c>
      <c r="C1001" s="160">
        <v>3</v>
      </c>
      <c r="D1001" s="160">
        <v>2</v>
      </c>
      <c r="E1001" s="160">
        <v>0</v>
      </c>
      <c r="F1001" s="161" t="s">
        <v>3497</v>
      </c>
    </row>
    <row r="1002" spans="1:6" ht="15.75" customHeight="1">
      <c r="A1002" s="160">
        <v>3115</v>
      </c>
      <c r="B1002" s="161" t="s">
        <v>3528</v>
      </c>
      <c r="C1002" s="160">
        <v>3</v>
      </c>
      <c r="D1002" s="160">
        <v>2</v>
      </c>
      <c r="E1002" s="160">
        <v>0</v>
      </c>
      <c r="F1002" s="161" t="s">
        <v>3497</v>
      </c>
    </row>
    <row r="1003" spans="1:6" ht="15.75" customHeight="1">
      <c r="A1003" s="160">
        <v>3116</v>
      </c>
      <c r="B1003" s="161" t="s">
        <v>3529</v>
      </c>
      <c r="C1003" s="160">
        <v>3</v>
      </c>
      <c r="D1003" s="160">
        <v>2</v>
      </c>
      <c r="E1003" s="160">
        <v>0</v>
      </c>
      <c r="F1003" s="161" t="s">
        <v>3497</v>
      </c>
    </row>
    <row r="1004" spans="1:6" ht="15.75" customHeight="1">
      <c r="A1004" s="160">
        <v>3117</v>
      </c>
      <c r="B1004" s="161" t="s">
        <v>3530</v>
      </c>
      <c r="C1004" s="160">
        <v>3</v>
      </c>
      <c r="D1004" s="160">
        <v>2</v>
      </c>
      <c r="E1004" s="160">
        <v>0</v>
      </c>
      <c r="F1004" s="161" t="s">
        <v>3497</v>
      </c>
    </row>
    <row r="1005" spans="1:6" ht="15.75" customHeight="1">
      <c r="A1005" s="160">
        <v>3118</v>
      </c>
      <c r="B1005" s="161" t="s">
        <v>3531</v>
      </c>
      <c r="C1005" s="160">
        <v>3</v>
      </c>
      <c r="D1005" s="160">
        <v>2</v>
      </c>
      <c r="E1005" s="160">
        <v>0</v>
      </c>
      <c r="F1005" s="161" t="s">
        <v>3497</v>
      </c>
    </row>
    <row r="1006" spans="1:6" ht="15.75" customHeight="1">
      <c r="A1006" s="160">
        <v>3119</v>
      </c>
      <c r="B1006" s="161" t="s">
        <v>3532</v>
      </c>
      <c r="C1006" s="160">
        <v>3</v>
      </c>
      <c r="D1006" s="160">
        <v>2</v>
      </c>
      <c r="E1006" s="160">
        <v>0</v>
      </c>
      <c r="F1006" s="161" t="s">
        <v>3497</v>
      </c>
    </row>
    <row r="1007" spans="1:6" ht="15.75" customHeight="1">
      <c r="A1007" s="160">
        <v>3171</v>
      </c>
      <c r="B1007" s="161" t="s">
        <v>3533</v>
      </c>
      <c r="C1007" s="160">
        <v>3</v>
      </c>
      <c r="D1007" s="160">
        <v>2</v>
      </c>
      <c r="E1007" s="160">
        <v>0</v>
      </c>
      <c r="F1007" s="161" t="s">
        <v>3497</v>
      </c>
    </row>
    <row r="1008" spans="1:6" ht="15.75" customHeight="1">
      <c r="A1008" s="160">
        <v>4065</v>
      </c>
      <c r="B1008" s="161" t="s">
        <v>3534</v>
      </c>
      <c r="C1008" s="160">
        <v>3</v>
      </c>
      <c r="D1008" s="160">
        <v>2</v>
      </c>
      <c r="E1008" s="160">
        <v>0</v>
      </c>
      <c r="F1008" s="161" t="s">
        <v>3497</v>
      </c>
    </row>
    <row r="1009" spans="1:6" ht="15.75" customHeight="1">
      <c r="A1009" s="160">
        <v>3014</v>
      </c>
      <c r="B1009" s="161" t="s">
        <v>3535</v>
      </c>
      <c r="C1009" s="160">
        <v>3</v>
      </c>
      <c r="D1009" s="160">
        <v>2</v>
      </c>
      <c r="E1009" s="160">
        <v>0</v>
      </c>
      <c r="F1009" s="161" t="s">
        <v>3497</v>
      </c>
    </row>
    <row r="1010" spans="1:6" ht="15.75" customHeight="1">
      <c r="A1010" s="160">
        <v>2765</v>
      </c>
      <c r="B1010" s="161" t="s">
        <v>3536</v>
      </c>
      <c r="C1010" s="160">
        <v>3</v>
      </c>
      <c r="D1010" s="160">
        <v>2</v>
      </c>
      <c r="E1010" s="160">
        <v>0</v>
      </c>
      <c r="F1010" s="161" t="s">
        <v>3497</v>
      </c>
    </row>
    <row r="1011" spans="1:6" ht="15.75" customHeight="1">
      <c r="A1011" s="160">
        <v>1437</v>
      </c>
      <c r="B1011" s="161" t="s">
        <v>3537</v>
      </c>
      <c r="C1011" s="160">
        <v>3</v>
      </c>
      <c r="D1011" s="160">
        <v>2</v>
      </c>
      <c r="E1011" s="160">
        <v>0</v>
      </c>
      <c r="F1011" s="161" t="s">
        <v>3497</v>
      </c>
    </row>
    <row r="1012" spans="1:6" ht="15.75" customHeight="1">
      <c r="A1012" s="160">
        <v>2220</v>
      </c>
      <c r="B1012" s="161" t="s">
        <v>3538</v>
      </c>
      <c r="C1012" s="160">
        <v>3</v>
      </c>
      <c r="D1012" s="160">
        <v>2</v>
      </c>
      <c r="E1012" s="160">
        <v>0</v>
      </c>
      <c r="F1012" s="161" t="s">
        <v>3497</v>
      </c>
    </row>
    <row r="1013" spans="1:6" ht="15.75" customHeight="1">
      <c r="A1013" s="160">
        <v>2951</v>
      </c>
      <c r="B1013" s="161" t="s">
        <v>3539</v>
      </c>
      <c r="C1013" s="160">
        <v>3</v>
      </c>
      <c r="D1013" s="160">
        <v>2</v>
      </c>
      <c r="E1013" s="160">
        <v>0</v>
      </c>
      <c r="F1013" s="161" t="s">
        <v>3497</v>
      </c>
    </row>
    <row r="1014" spans="1:6" ht="15.75" customHeight="1">
      <c r="A1014" s="160">
        <v>2224</v>
      </c>
      <c r="B1014" s="161" t="s">
        <v>3540</v>
      </c>
      <c r="C1014" s="160">
        <v>3</v>
      </c>
      <c r="D1014" s="160">
        <v>2</v>
      </c>
      <c r="E1014" s="160">
        <v>0</v>
      </c>
      <c r="F1014" s="161" t="s">
        <v>3497</v>
      </c>
    </row>
    <row r="1015" spans="1:6" ht="15.75" customHeight="1">
      <c r="A1015" s="160">
        <v>2225</v>
      </c>
      <c r="B1015" s="161" t="s">
        <v>3541</v>
      </c>
      <c r="C1015" s="160">
        <v>3</v>
      </c>
      <c r="D1015" s="160">
        <v>2</v>
      </c>
      <c r="E1015" s="160">
        <v>0</v>
      </c>
      <c r="F1015" s="161" t="s">
        <v>3497</v>
      </c>
    </row>
    <row r="1016" spans="1:6" ht="15.75" customHeight="1">
      <c r="A1016" s="160">
        <v>1414</v>
      </c>
      <c r="B1016" s="161" t="s">
        <v>3542</v>
      </c>
      <c r="C1016" s="160">
        <v>3</v>
      </c>
      <c r="D1016" s="160">
        <v>2</v>
      </c>
      <c r="E1016" s="160">
        <v>0</v>
      </c>
      <c r="F1016" s="161" t="s">
        <v>3497</v>
      </c>
    </row>
    <row r="1017" spans="1:6" ht="15.75" customHeight="1">
      <c r="A1017" s="160">
        <v>3105</v>
      </c>
      <c r="B1017" s="161" t="s">
        <v>3543</v>
      </c>
      <c r="C1017" s="160">
        <v>3</v>
      </c>
      <c r="D1017" s="160">
        <v>2</v>
      </c>
      <c r="E1017" s="160">
        <v>0</v>
      </c>
      <c r="F1017" s="161" t="s">
        <v>3497</v>
      </c>
    </row>
    <row r="1018" spans="1:6" ht="15.75" customHeight="1">
      <c r="A1018" s="160">
        <v>3349</v>
      </c>
      <c r="B1018" s="161" t="s">
        <v>3544</v>
      </c>
      <c r="C1018" s="160">
        <v>3</v>
      </c>
      <c r="D1018" s="160">
        <v>2</v>
      </c>
      <c r="E1018" s="160">
        <v>0</v>
      </c>
      <c r="F1018" s="161" t="s">
        <v>3497</v>
      </c>
    </row>
    <row r="1019" spans="1:6" ht="15.75" customHeight="1">
      <c r="A1019" s="160">
        <v>1720</v>
      </c>
      <c r="B1019" s="161" t="s">
        <v>3545</v>
      </c>
      <c r="C1019" s="160">
        <v>3</v>
      </c>
      <c r="D1019" s="160">
        <v>2</v>
      </c>
      <c r="E1019" s="160">
        <v>0</v>
      </c>
      <c r="F1019" s="161" t="s">
        <v>3497</v>
      </c>
    </row>
    <row r="1020" spans="1:6" ht="15.75" customHeight="1">
      <c r="A1020" s="160">
        <v>3011</v>
      </c>
      <c r="B1020" s="161" t="s">
        <v>3546</v>
      </c>
      <c r="C1020" s="160">
        <v>3</v>
      </c>
      <c r="D1020" s="160">
        <v>2</v>
      </c>
      <c r="E1020" s="160">
        <v>0</v>
      </c>
      <c r="F1020" s="161" t="s">
        <v>3497</v>
      </c>
    </row>
    <row r="1021" spans="1:6" ht="15.75" customHeight="1">
      <c r="A1021" s="160">
        <v>3110</v>
      </c>
      <c r="B1021" s="161" t="s">
        <v>3547</v>
      </c>
      <c r="C1021" s="160">
        <v>3</v>
      </c>
      <c r="D1021" s="160">
        <v>2</v>
      </c>
      <c r="E1021" s="160">
        <v>0</v>
      </c>
      <c r="F1021" s="161" t="s">
        <v>3497</v>
      </c>
    </row>
    <row r="1022" spans="1:6" ht="15.75" customHeight="1">
      <c r="A1022" s="160">
        <v>3261</v>
      </c>
      <c r="B1022" s="161" t="s">
        <v>3548</v>
      </c>
      <c r="C1022" s="160">
        <v>3</v>
      </c>
      <c r="D1022" s="160">
        <v>2</v>
      </c>
      <c r="E1022" s="160">
        <v>0</v>
      </c>
      <c r="F1022" s="161" t="s">
        <v>3497</v>
      </c>
    </row>
    <row r="1023" spans="1:6" ht="15.75" customHeight="1">
      <c r="A1023" s="160">
        <v>2849</v>
      </c>
      <c r="B1023" s="161" t="s">
        <v>3549</v>
      </c>
      <c r="C1023" s="160">
        <v>3</v>
      </c>
      <c r="D1023" s="160">
        <v>2</v>
      </c>
      <c r="E1023" s="160">
        <v>0</v>
      </c>
      <c r="F1023" s="161" t="s">
        <v>3497</v>
      </c>
    </row>
    <row r="1024" spans="1:6" ht="15.75" customHeight="1">
      <c r="A1024" s="160">
        <v>3285</v>
      </c>
      <c r="B1024" s="161" t="s">
        <v>3550</v>
      </c>
      <c r="C1024" s="160">
        <v>3</v>
      </c>
      <c r="D1024" s="160">
        <v>2</v>
      </c>
      <c r="E1024" s="160">
        <v>0</v>
      </c>
      <c r="F1024" s="161" t="s">
        <v>3497</v>
      </c>
    </row>
    <row r="1025" spans="1:6" ht="15.75" customHeight="1">
      <c r="A1025" s="160">
        <v>3373</v>
      </c>
      <c r="B1025" s="161" t="s">
        <v>3551</v>
      </c>
      <c r="C1025" s="160">
        <v>3</v>
      </c>
      <c r="D1025" s="160">
        <v>2</v>
      </c>
      <c r="E1025" s="160">
        <v>0</v>
      </c>
      <c r="F1025" s="161" t="s">
        <v>3497</v>
      </c>
    </row>
    <row r="1026" spans="1:6" ht="15.75" customHeight="1">
      <c r="A1026" s="160">
        <v>3557</v>
      </c>
      <c r="B1026" s="164" t="s">
        <v>3552</v>
      </c>
      <c r="C1026" s="160">
        <v>3</v>
      </c>
      <c r="D1026" s="160">
        <v>2</v>
      </c>
      <c r="E1026" s="160">
        <v>0</v>
      </c>
      <c r="F1026" s="161" t="s">
        <v>3497</v>
      </c>
    </row>
    <row r="1027" spans="1:6" ht="15.75" customHeight="1">
      <c r="A1027" s="160">
        <v>3574</v>
      </c>
      <c r="B1027" s="164" t="s">
        <v>3553</v>
      </c>
      <c r="C1027" s="160">
        <v>3</v>
      </c>
      <c r="D1027" s="160">
        <v>2</v>
      </c>
      <c r="E1027" s="160">
        <v>0</v>
      </c>
      <c r="F1027" s="161" t="s">
        <v>3497</v>
      </c>
    </row>
    <row r="1028" spans="1:6" ht="15.75" customHeight="1">
      <c r="A1028" s="160">
        <v>3558</v>
      </c>
      <c r="B1028" s="164" t="s">
        <v>3554</v>
      </c>
      <c r="C1028" s="160">
        <v>3</v>
      </c>
      <c r="D1028" s="160">
        <v>2</v>
      </c>
      <c r="E1028" s="160">
        <v>0</v>
      </c>
      <c r="F1028" s="161" t="s">
        <v>3497</v>
      </c>
    </row>
    <row r="1029" spans="1:6" ht="15.75" customHeight="1">
      <c r="A1029" s="160">
        <v>3575</v>
      </c>
      <c r="B1029" s="164" t="s">
        <v>3555</v>
      </c>
      <c r="C1029" s="160">
        <v>3</v>
      </c>
      <c r="D1029" s="160">
        <v>2</v>
      </c>
      <c r="E1029" s="160">
        <v>0</v>
      </c>
      <c r="F1029" s="161" t="s">
        <v>3497</v>
      </c>
    </row>
    <row r="1030" spans="1:6" ht="15.75" customHeight="1">
      <c r="A1030" s="160">
        <v>3559</v>
      </c>
      <c r="B1030" s="161" t="s">
        <v>3556</v>
      </c>
      <c r="C1030" s="160">
        <v>3</v>
      </c>
      <c r="D1030" s="160">
        <v>2</v>
      </c>
      <c r="E1030" s="160">
        <v>0</v>
      </c>
      <c r="F1030" s="161" t="s">
        <v>3497</v>
      </c>
    </row>
    <row r="1031" spans="1:6" ht="15.75" customHeight="1">
      <c r="A1031" s="160">
        <v>3576</v>
      </c>
      <c r="B1031" s="164" t="s">
        <v>3557</v>
      </c>
      <c r="C1031" s="160">
        <v>3</v>
      </c>
      <c r="D1031" s="160">
        <v>2</v>
      </c>
      <c r="E1031" s="160">
        <v>0</v>
      </c>
      <c r="F1031" s="161" t="s">
        <v>3497</v>
      </c>
    </row>
    <row r="1032" spans="1:6" ht="15.75" customHeight="1">
      <c r="A1032" s="160">
        <v>3577</v>
      </c>
      <c r="B1032" s="164" t="s">
        <v>3558</v>
      </c>
      <c r="C1032" s="160">
        <v>3</v>
      </c>
      <c r="D1032" s="160">
        <v>2</v>
      </c>
      <c r="E1032" s="160">
        <v>0</v>
      </c>
      <c r="F1032" s="161" t="s">
        <v>3497</v>
      </c>
    </row>
    <row r="1033" spans="1:6" ht="15.75" customHeight="1">
      <c r="A1033" s="160">
        <v>3578</v>
      </c>
      <c r="B1033" s="164" t="s">
        <v>3559</v>
      </c>
      <c r="C1033" s="160">
        <v>3</v>
      </c>
      <c r="D1033" s="160">
        <v>2</v>
      </c>
      <c r="E1033" s="160">
        <v>0</v>
      </c>
      <c r="F1033" s="161" t="s">
        <v>3497</v>
      </c>
    </row>
    <row r="1034" spans="1:6" ht="15.75" customHeight="1">
      <c r="A1034" s="160">
        <v>3579</v>
      </c>
      <c r="B1034" s="164" t="s">
        <v>3560</v>
      </c>
      <c r="C1034" s="160">
        <v>3</v>
      </c>
      <c r="D1034" s="160">
        <v>2</v>
      </c>
      <c r="E1034" s="160">
        <v>0</v>
      </c>
      <c r="F1034" s="161" t="s">
        <v>3497</v>
      </c>
    </row>
    <row r="1035" spans="1:6" ht="15.75" customHeight="1">
      <c r="A1035" s="160">
        <v>3580</v>
      </c>
      <c r="B1035" s="164" t="s">
        <v>3561</v>
      </c>
      <c r="C1035" s="160">
        <v>3</v>
      </c>
      <c r="D1035" s="160">
        <v>2</v>
      </c>
      <c r="E1035" s="160">
        <v>0</v>
      </c>
      <c r="F1035" s="161" t="s">
        <v>3497</v>
      </c>
    </row>
    <row r="1036" spans="1:6" ht="15.75" customHeight="1">
      <c r="A1036" s="160">
        <v>3581</v>
      </c>
      <c r="B1036" s="164" t="s">
        <v>3562</v>
      </c>
      <c r="C1036" s="160">
        <v>3</v>
      </c>
      <c r="D1036" s="160">
        <v>2</v>
      </c>
      <c r="E1036" s="160">
        <v>0</v>
      </c>
      <c r="F1036" s="161" t="s">
        <v>3497</v>
      </c>
    </row>
    <row r="1037" spans="1:6" ht="15.75" customHeight="1">
      <c r="A1037" s="160">
        <v>3582</v>
      </c>
      <c r="B1037" s="164" t="s">
        <v>2735</v>
      </c>
      <c r="C1037" s="160">
        <v>3</v>
      </c>
      <c r="D1037" s="160">
        <v>2</v>
      </c>
      <c r="E1037" s="160">
        <v>0</v>
      </c>
      <c r="F1037" s="161" t="s">
        <v>3497</v>
      </c>
    </row>
    <row r="1038" spans="1:6" ht="15.75" customHeight="1">
      <c r="A1038" s="160">
        <v>3994</v>
      </c>
      <c r="B1038" s="161" t="s">
        <v>3563</v>
      </c>
      <c r="C1038" s="160">
        <v>3</v>
      </c>
      <c r="D1038" s="160">
        <v>2</v>
      </c>
      <c r="E1038" s="160">
        <v>0</v>
      </c>
      <c r="F1038" s="161" t="s">
        <v>3497</v>
      </c>
    </row>
    <row r="1039" spans="1:6" ht="15.75" customHeight="1">
      <c r="A1039" s="160">
        <v>3560</v>
      </c>
      <c r="B1039" s="164" t="s">
        <v>3564</v>
      </c>
      <c r="C1039" s="160">
        <v>3</v>
      </c>
      <c r="D1039" s="160">
        <v>2</v>
      </c>
      <c r="E1039" s="160">
        <v>0</v>
      </c>
      <c r="F1039" s="161" t="s">
        <v>3497</v>
      </c>
    </row>
    <row r="1040" spans="1:6" ht="15.75" customHeight="1">
      <c r="A1040" s="160">
        <v>3583</v>
      </c>
      <c r="B1040" s="164" t="s">
        <v>3565</v>
      </c>
      <c r="C1040" s="160">
        <v>3</v>
      </c>
      <c r="D1040" s="160">
        <v>2</v>
      </c>
      <c r="E1040" s="160">
        <v>0</v>
      </c>
      <c r="F1040" s="161" t="s">
        <v>3497</v>
      </c>
    </row>
    <row r="1041" spans="1:6" ht="15.75" customHeight="1">
      <c r="A1041" s="160">
        <v>3561</v>
      </c>
      <c r="B1041" s="164" t="s">
        <v>3566</v>
      </c>
      <c r="C1041" s="160">
        <v>3</v>
      </c>
      <c r="D1041" s="160">
        <v>2</v>
      </c>
      <c r="E1041" s="160">
        <v>0</v>
      </c>
      <c r="F1041" s="161" t="s">
        <v>3497</v>
      </c>
    </row>
    <row r="1042" spans="1:6" ht="15.75" customHeight="1">
      <c r="A1042" s="160">
        <v>3585</v>
      </c>
      <c r="B1042" s="164" t="s">
        <v>3567</v>
      </c>
      <c r="C1042" s="160">
        <v>3</v>
      </c>
      <c r="D1042" s="160">
        <v>2</v>
      </c>
      <c r="E1042" s="160">
        <v>0</v>
      </c>
      <c r="F1042" s="161" t="s">
        <v>3497</v>
      </c>
    </row>
    <row r="1043" spans="1:6" ht="15.75" customHeight="1">
      <c r="A1043" s="160">
        <v>4168</v>
      </c>
      <c r="B1043" s="161" t="s">
        <v>3568</v>
      </c>
      <c r="C1043" s="160">
        <v>3</v>
      </c>
      <c r="D1043" s="160">
        <v>2</v>
      </c>
      <c r="E1043" s="160">
        <v>0</v>
      </c>
      <c r="F1043" s="161" t="s">
        <v>3497</v>
      </c>
    </row>
    <row r="1044" spans="1:6" ht="15.75" customHeight="1">
      <c r="A1044" s="160">
        <v>3562</v>
      </c>
      <c r="B1044" s="164" t="s">
        <v>3569</v>
      </c>
      <c r="C1044" s="160">
        <v>3</v>
      </c>
      <c r="D1044" s="160">
        <v>2</v>
      </c>
      <c r="E1044" s="160">
        <v>0</v>
      </c>
      <c r="F1044" s="161" t="s">
        <v>3497</v>
      </c>
    </row>
    <row r="1045" spans="1:6" ht="15.75" customHeight="1">
      <c r="A1045" s="160">
        <v>3586</v>
      </c>
      <c r="B1045" s="164" t="s">
        <v>3570</v>
      </c>
      <c r="C1045" s="160">
        <v>3</v>
      </c>
      <c r="D1045" s="160">
        <v>2</v>
      </c>
      <c r="E1045" s="160">
        <v>0</v>
      </c>
      <c r="F1045" s="161" t="s">
        <v>3497</v>
      </c>
    </row>
    <row r="1046" spans="1:6" ht="15.75" customHeight="1">
      <c r="A1046" s="160">
        <v>3587</v>
      </c>
      <c r="B1046" s="164" t="s">
        <v>3571</v>
      </c>
      <c r="C1046" s="160">
        <v>3</v>
      </c>
      <c r="D1046" s="160">
        <v>2</v>
      </c>
      <c r="E1046" s="160">
        <v>0</v>
      </c>
      <c r="F1046" s="161" t="s">
        <v>3497</v>
      </c>
    </row>
    <row r="1047" spans="1:6" ht="15.75" customHeight="1">
      <c r="A1047" s="160">
        <v>3563</v>
      </c>
      <c r="B1047" s="164" t="s">
        <v>3572</v>
      </c>
      <c r="C1047" s="160">
        <v>3</v>
      </c>
      <c r="D1047" s="160">
        <v>2</v>
      </c>
      <c r="E1047" s="160">
        <v>0</v>
      </c>
      <c r="F1047" s="161" t="s">
        <v>3497</v>
      </c>
    </row>
    <row r="1048" spans="1:6" ht="15.75" customHeight="1">
      <c r="A1048" s="160">
        <v>3588</v>
      </c>
      <c r="B1048" s="164" t="s">
        <v>3573</v>
      </c>
      <c r="C1048" s="160">
        <v>3</v>
      </c>
      <c r="D1048" s="160">
        <v>2</v>
      </c>
      <c r="E1048" s="160">
        <v>0</v>
      </c>
      <c r="F1048" s="161" t="s">
        <v>3497</v>
      </c>
    </row>
    <row r="1049" spans="1:6" ht="15.75" customHeight="1">
      <c r="A1049" s="160">
        <v>3564</v>
      </c>
      <c r="B1049" s="161" t="s">
        <v>3574</v>
      </c>
      <c r="C1049" s="160">
        <v>3</v>
      </c>
      <c r="D1049" s="160">
        <v>2</v>
      </c>
      <c r="E1049" s="160">
        <v>0</v>
      </c>
      <c r="F1049" s="161" t="s">
        <v>3497</v>
      </c>
    </row>
    <row r="1050" spans="1:6" ht="15.75" customHeight="1">
      <c r="A1050" s="160">
        <v>3589</v>
      </c>
      <c r="B1050" s="164" t="s">
        <v>3575</v>
      </c>
      <c r="C1050" s="160">
        <v>3</v>
      </c>
      <c r="D1050" s="160">
        <v>2</v>
      </c>
      <c r="E1050" s="160">
        <v>0</v>
      </c>
      <c r="F1050" s="161" t="s">
        <v>3497</v>
      </c>
    </row>
    <row r="1051" spans="1:6" ht="15.75" customHeight="1">
      <c r="A1051" s="160">
        <v>3590</v>
      </c>
      <c r="B1051" s="164" t="s">
        <v>3576</v>
      </c>
      <c r="C1051" s="160">
        <v>3</v>
      </c>
      <c r="D1051" s="160">
        <v>2</v>
      </c>
      <c r="E1051" s="160">
        <v>0</v>
      </c>
      <c r="F1051" s="161" t="s">
        <v>3497</v>
      </c>
    </row>
    <row r="1052" spans="1:6" ht="15.75" customHeight="1">
      <c r="A1052" s="160">
        <v>3591</v>
      </c>
      <c r="B1052" s="164" t="s">
        <v>3577</v>
      </c>
      <c r="C1052" s="160">
        <v>3</v>
      </c>
      <c r="D1052" s="160">
        <v>2</v>
      </c>
      <c r="E1052" s="160">
        <v>0</v>
      </c>
      <c r="F1052" s="161" t="s">
        <v>3497</v>
      </c>
    </row>
    <row r="1053" spans="1:6" ht="15.75" customHeight="1">
      <c r="A1053" s="160">
        <v>3592</v>
      </c>
      <c r="B1053" s="164" t="s">
        <v>3578</v>
      </c>
      <c r="C1053" s="160">
        <v>3</v>
      </c>
      <c r="D1053" s="160">
        <v>2</v>
      </c>
      <c r="E1053" s="160">
        <v>0</v>
      </c>
      <c r="F1053" s="161" t="s">
        <v>3497</v>
      </c>
    </row>
    <row r="1054" spans="1:6" ht="15.75" customHeight="1">
      <c r="A1054" s="160">
        <v>3593</v>
      </c>
      <c r="B1054" s="164" t="s">
        <v>3579</v>
      </c>
      <c r="C1054" s="160">
        <v>3</v>
      </c>
      <c r="D1054" s="160">
        <v>2</v>
      </c>
      <c r="E1054" s="160">
        <v>0</v>
      </c>
      <c r="F1054" s="161" t="s">
        <v>3497</v>
      </c>
    </row>
    <row r="1055" spans="1:6" ht="15.75" customHeight="1">
      <c r="A1055" s="160">
        <v>3594</v>
      </c>
      <c r="B1055" s="164" t="s">
        <v>3580</v>
      </c>
      <c r="C1055" s="160">
        <v>3</v>
      </c>
      <c r="D1055" s="160">
        <v>2</v>
      </c>
      <c r="E1055" s="160">
        <v>0</v>
      </c>
      <c r="F1055" s="161" t="s">
        <v>3497</v>
      </c>
    </row>
    <row r="1056" spans="1:6" ht="15.75" customHeight="1">
      <c r="A1056" s="160">
        <v>3565</v>
      </c>
      <c r="B1056" s="161" t="s">
        <v>3581</v>
      </c>
      <c r="C1056" s="160">
        <v>3</v>
      </c>
      <c r="D1056" s="160">
        <v>2</v>
      </c>
      <c r="E1056" s="160">
        <v>0</v>
      </c>
      <c r="F1056" s="161" t="s">
        <v>3497</v>
      </c>
    </row>
    <row r="1057" spans="1:6" ht="15.75" customHeight="1">
      <c r="A1057" s="160">
        <v>3595</v>
      </c>
      <c r="B1057" s="164" t="s">
        <v>3582</v>
      </c>
      <c r="C1057" s="160">
        <v>3</v>
      </c>
      <c r="D1057" s="160">
        <v>2</v>
      </c>
      <c r="E1057" s="160">
        <v>0</v>
      </c>
      <c r="F1057" s="161" t="s">
        <v>3497</v>
      </c>
    </row>
    <row r="1058" spans="1:6" ht="15.75" customHeight="1">
      <c r="A1058" s="160">
        <v>3596</v>
      </c>
      <c r="B1058" s="164" t="s">
        <v>2550</v>
      </c>
      <c r="C1058" s="160">
        <v>3</v>
      </c>
      <c r="D1058" s="160">
        <v>2</v>
      </c>
      <c r="E1058" s="160">
        <v>0</v>
      </c>
      <c r="F1058" s="161" t="s">
        <v>3497</v>
      </c>
    </row>
    <row r="1059" spans="1:6" ht="15.75" customHeight="1">
      <c r="A1059" s="160">
        <v>3566</v>
      </c>
      <c r="B1059" s="164" t="s">
        <v>3583</v>
      </c>
      <c r="C1059" s="160">
        <v>3</v>
      </c>
      <c r="D1059" s="160">
        <v>2</v>
      </c>
      <c r="E1059" s="160">
        <v>0</v>
      </c>
      <c r="F1059" s="161" t="s">
        <v>3497</v>
      </c>
    </row>
    <row r="1060" spans="1:6" ht="15.75" customHeight="1">
      <c r="A1060" s="160">
        <v>3597</v>
      </c>
      <c r="B1060" s="164" t="s">
        <v>3584</v>
      </c>
      <c r="C1060" s="160">
        <v>3</v>
      </c>
      <c r="D1060" s="160">
        <v>2</v>
      </c>
      <c r="E1060" s="160">
        <v>0</v>
      </c>
      <c r="F1060" s="161" t="s">
        <v>3497</v>
      </c>
    </row>
    <row r="1061" spans="1:6" ht="15.75" customHeight="1">
      <c r="A1061" s="160">
        <v>3567</v>
      </c>
      <c r="B1061" s="164" t="s">
        <v>3585</v>
      </c>
      <c r="C1061" s="160">
        <v>3</v>
      </c>
      <c r="D1061" s="160">
        <v>2</v>
      </c>
      <c r="E1061" s="160">
        <v>0</v>
      </c>
      <c r="F1061" s="161" t="s">
        <v>3497</v>
      </c>
    </row>
    <row r="1062" spans="1:6" ht="15.75" customHeight="1">
      <c r="A1062" s="160">
        <v>3598</v>
      </c>
      <c r="B1062" s="164" t="s">
        <v>2933</v>
      </c>
      <c r="C1062" s="160">
        <v>3</v>
      </c>
      <c r="D1062" s="160">
        <v>2</v>
      </c>
      <c r="E1062" s="160">
        <v>0</v>
      </c>
      <c r="F1062" s="161" t="s">
        <v>3497</v>
      </c>
    </row>
    <row r="1063" spans="1:6" ht="15.75" customHeight="1">
      <c r="A1063" s="160">
        <v>3568</v>
      </c>
      <c r="B1063" s="164" t="s">
        <v>3586</v>
      </c>
      <c r="C1063" s="160">
        <v>3</v>
      </c>
      <c r="D1063" s="160">
        <v>2</v>
      </c>
      <c r="E1063" s="160">
        <v>0</v>
      </c>
      <c r="F1063" s="161" t="s">
        <v>3497</v>
      </c>
    </row>
    <row r="1064" spans="1:6" ht="15.75" customHeight="1">
      <c r="A1064" s="160">
        <v>3599</v>
      </c>
      <c r="B1064" s="164" t="s">
        <v>2735</v>
      </c>
      <c r="C1064" s="160">
        <v>3</v>
      </c>
      <c r="D1064" s="160">
        <v>2</v>
      </c>
      <c r="E1064" s="160">
        <v>0</v>
      </c>
      <c r="F1064" s="161" t="s">
        <v>3497</v>
      </c>
    </row>
    <row r="1065" spans="1:6" ht="15.75" customHeight="1">
      <c r="A1065" s="160">
        <v>3569</v>
      </c>
      <c r="B1065" s="164" t="s">
        <v>3587</v>
      </c>
      <c r="C1065" s="160">
        <v>3</v>
      </c>
      <c r="D1065" s="160">
        <v>2</v>
      </c>
      <c r="E1065" s="160">
        <v>0</v>
      </c>
      <c r="F1065" s="161" t="s">
        <v>3497</v>
      </c>
    </row>
    <row r="1066" spans="1:6" ht="15.75" customHeight="1">
      <c r="A1066" s="160">
        <v>3600</v>
      </c>
      <c r="B1066" s="164" t="s">
        <v>2933</v>
      </c>
      <c r="C1066" s="160">
        <v>3</v>
      </c>
      <c r="D1066" s="160">
        <v>2</v>
      </c>
      <c r="E1066" s="160">
        <v>0</v>
      </c>
      <c r="F1066" s="161" t="s">
        <v>3497</v>
      </c>
    </row>
    <row r="1067" spans="1:6" ht="15.75" customHeight="1">
      <c r="A1067" s="160">
        <v>3570</v>
      </c>
      <c r="B1067" s="164" t="s">
        <v>3588</v>
      </c>
      <c r="C1067" s="160">
        <v>3</v>
      </c>
      <c r="D1067" s="160">
        <v>2</v>
      </c>
      <c r="E1067" s="160">
        <v>0</v>
      </c>
      <c r="F1067" s="161" t="s">
        <v>3497</v>
      </c>
    </row>
    <row r="1068" spans="1:6" ht="15.75" customHeight="1">
      <c r="A1068" s="160">
        <v>3601</v>
      </c>
      <c r="B1068" s="164" t="s">
        <v>3589</v>
      </c>
      <c r="C1068" s="160">
        <v>3</v>
      </c>
      <c r="D1068" s="160">
        <v>2</v>
      </c>
      <c r="E1068" s="160">
        <v>0</v>
      </c>
      <c r="F1068" s="161" t="s">
        <v>3497</v>
      </c>
    </row>
    <row r="1069" spans="1:6" ht="15.75" customHeight="1">
      <c r="A1069" s="160">
        <v>3602</v>
      </c>
      <c r="B1069" s="164" t="s">
        <v>2735</v>
      </c>
      <c r="C1069" s="160">
        <v>3</v>
      </c>
      <c r="D1069" s="160">
        <v>2</v>
      </c>
      <c r="E1069" s="160">
        <v>0</v>
      </c>
      <c r="F1069" s="161" t="s">
        <v>3497</v>
      </c>
    </row>
    <row r="1070" spans="1:6" ht="15.75" customHeight="1">
      <c r="A1070" s="160">
        <v>3571</v>
      </c>
      <c r="B1070" s="164" t="s">
        <v>3590</v>
      </c>
      <c r="C1070" s="160">
        <v>3</v>
      </c>
      <c r="D1070" s="160">
        <v>2</v>
      </c>
      <c r="E1070" s="160">
        <v>0</v>
      </c>
      <c r="F1070" s="161" t="s">
        <v>3497</v>
      </c>
    </row>
    <row r="1071" spans="1:6" ht="15.75" customHeight="1">
      <c r="A1071" s="160">
        <v>3603</v>
      </c>
      <c r="B1071" s="164" t="s">
        <v>2933</v>
      </c>
      <c r="C1071" s="160">
        <v>3</v>
      </c>
      <c r="D1071" s="160">
        <v>2</v>
      </c>
      <c r="E1071" s="160">
        <v>0</v>
      </c>
      <c r="F1071" s="161" t="s">
        <v>3497</v>
      </c>
    </row>
    <row r="1072" spans="1:6" ht="15.75" customHeight="1">
      <c r="A1072" s="160">
        <v>3572</v>
      </c>
      <c r="B1072" s="161" t="s">
        <v>2541</v>
      </c>
      <c r="C1072" s="160">
        <v>3</v>
      </c>
      <c r="D1072" s="160">
        <v>2</v>
      </c>
      <c r="E1072" s="160">
        <v>0</v>
      </c>
      <c r="F1072" s="161" t="s">
        <v>3497</v>
      </c>
    </row>
    <row r="1073" spans="1:6" ht="15.75" customHeight="1">
      <c r="A1073" s="160">
        <v>3604</v>
      </c>
      <c r="B1073" s="164" t="s">
        <v>2550</v>
      </c>
      <c r="C1073" s="160">
        <v>3</v>
      </c>
      <c r="D1073" s="160">
        <v>2</v>
      </c>
      <c r="E1073" s="160">
        <v>0</v>
      </c>
      <c r="F1073" s="161" t="s">
        <v>3497</v>
      </c>
    </row>
    <row r="1074" spans="1:6" ht="15.75" customHeight="1">
      <c r="A1074" s="160">
        <v>3605</v>
      </c>
      <c r="B1074" s="164" t="s">
        <v>2932</v>
      </c>
      <c r="C1074" s="160">
        <v>3</v>
      </c>
      <c r="D1074" s="160">
        <v>2</v>
      </c>
      <c r="E1074" s="160">
        <v>0</v>
      </c>
      <c r="F1074" s="161" t="s">
        <v>3497</v>
      </c>
    </row>
    <row r="1075" spans="1:6" ht="15.75" customHeight="1">
      <c r="A1075" s="160">
        <v>3606</v>
      </c>
      <c r="B1075" s="164" t="s">
        <v>2654</v>
      </c>
      <c r="C1075" s="160">
        <v>3</v>
      </c>
      <c r="D1075" s="160">
        <v>2</v>
      </c>
      <c r="E1075" s="160">
        <v>0</v>
      </c>
      <c r="F1075" s="161" t="s">
        <v>3497</v>
      </c>
    </row>
    <row r="1076" spans="1:6" ht="15.75" customHeight="1">
      <c r="A1076" s="160">
        <v>4076</v>
      </c>
      <c r="B1076" s="161" t="s">
        <v>3591</v>
      </c>
      <c r="C1076" s="160">
        <v>3</v>
      </c>
      <c r="D1076" s="160">
        <v>2</v>
      </c>
      <c r="E1076" s="160">
        <v>0</v>
      </c>
      <c r="F1076" s="161" t="s">
        <v>3497</v>
      </c>
    </row>
    <row r="1077" spans="1:6" ht="15.75" customHeight="1">
      <c r="A1077" s="160">
        <v>3374</v>
      </c>
      <c r="B1077" s="161" t="s">
        <v>3592</v>
      </c>
      <c r="C1077" s="160">
        <v>3</v>
      </c>
      <c r="D1077" s="160">
        <v>2</v>
      </c>
      <c r="E1077" s="160">
        <v>0</v>
      </c>
      <c r="F1077" s="161" t="s">
        <v>3497</v>
      </c>
    </row>
    <row r="1078" spans="1:6" ht="15.75" customHeight="1">
      <c r="A1078" s="160">
        <v>3607</v>
      </c>
      <c r="B1078" s="164" t="s">
        <v>3593</v>
      </c>
      <c r="C1078" s="160">
        <v>3</v>
      </c>
      <c r="D1078" s="160">
        <v>2</v>
      </c>
      <c r="E1078" s="160">
        <v>0</v>
      </c>
      <c r="F1078" s="161" t="s">
        <v>3497</v>
      </c>
    </row>
    <row r="1079" spans="1:6" ht="15.75" customHeight="1">
      <c r="A1079" s="160">
        <v>3609</v>
      </c>
      <c r="B1079" s="164" t="s">
        <v>3594</v>
      </c>
      <c r="C1079" s="160">
        <v>3</v>
      </c>
      <c r="D1079" s="160">
        <v>2</v>
      </c>
      <c r="E1079" s="160">
        <v>0</v>
      </c>
      <c r="F1079" s="161" t="s">
        <v>3497</v>
      </c>
    </row>
    <row r="1080" spans="1:6" ht="15.75" customHeight="1">
      <c r="A1080" s="160">
        <v>3608</v>
      </c>
      <c r="B1080" s="164" t="s">
        <v>3595</v>
      </c>
      <c r="C1080" s="160">
        <v>3</v>
      </c>
      <c r="D1080" s="160">
        <v>2</v>
      </c>
      <c r="E1080" s="160">
        <v>0</v>
      </c>
      <c r="F1080" s="161" t="s">
        <v>3497</v>
      </c>
    </row>
    <row r="1081" spans="1:6" ht="15.75" customHeight="1">
      <c r="A1081" s="160">
        <v>3610</v>
      </c>
      <c r="B1081" s="164" t="s">
        <v>3596</v>
      </c>
      <c r="C1081" s="160">
        <v>3</v>
      </c>
      <c r="D1081" s="160">
        <v>2</v>
      </c>
      <c r="E1081" s="160">
        <v>0</v>
      </c>
      <c r="F1081" s="161" t="s">
        <v>3497</v>
      </c>
    </row>
    <row r="1082" spans="1:6" ht="15.75" customHeight="1">
      <c r="A1082" s="160">
        <v>4038</v>
      </c>
      <c r="B1082" s="161" t="s">
        <v>3597</v>
      </c>
      <c r="C1082" s="160">
        <v>3</v>
      </c>
      <c r="D1082" s="160">
        <v>2</v>
      </c>
      <c r="E1082" s="160">
        <v>0</v>
      </c>
      <c r="F1082" s="161" t="s">
        <v>3497</v>
      </c>
    </row>
    <row r="1083" spans="1:6" ht="15.75" customHeight="1">
      <c r="A1083" s="160">
        <v>4039</v>
      </c>
      <c r="B1083" s="161" t="s">
        <v>3598</v>
      </c>
      <c r="C1083" s="160">
        <v>3</v>
      </c>
      <c r="D1083" s="160">
        <v>2</v>
      </c>
      <c r="E1083" s="160">
        <v>0</v>
      </c>
      <c r="F1083" s="161" t="s">
        <v>3497</v>
      </c>
    </row>
    <row r="1084" spans="1:6" ht="15.75" customHeight="1">
      <c r="A1084" s="160">
        <v>3856</v>
      </c>
      <c r="B1084" s="164" t="s">
        <v>3599</v>
      </c>
      <c r="C1084" s="160">
        <v>3</v>
      </c>
      <c r="D1084" s="160">
        <v>2</v>
      </c>
      <c r="E1084" s="160">
        <v>0</v>
      </c>
      <c r="F1084" s="161" t="s">
        <v>3497</v>
      </c>
    </row>
    <row r="1085" spans="1:6" ht="15.75" customHeight="1">
      <c r="A1085" s="160">
        <v>3857</v>
      </c>
      <c r="B1085" s="164" t="s">
        <v>3600</v>
      </c>
      <c r="C1085" s="160">
        <v>3</v>
      </c>
      <c r="D1085" s="160">
        <v>2</v>
      </c>
      <c r="E1085" s="160">
        <v>0</v>
      </c>
      <c r="F1085" s="161" t="s">
        <v>3497</v>
      </c>
    </row>
    <row r="1086" spans="1:6" ht="15.75" customHeight="1">
      <c r="A1086" s="160">
        <v>3858</v>
      </c>
      <c r="B1086" s="164" t="s">
        <v>3601</v>
      </c>
      <c r="C1086" s="160">
        <v>3</v>
      </c>
      <c r="D1086" s="160">
        <v>2</v>
      </c>
      <c r="E1086" s="160">
        <v>0</v>
      </c>
      <c r="F1086" s="161" t="s">
        <v>3497</v>
      </c>
    </row>
    <row r="1087" spans="1:6" ht="15.75" customHeight="1">
      <c r="A1087" s="160">
        <v>3958</v>
      </c>
      <c r="B1087" s="161" t="s">
        <v>3602</v>
      </c>
      <c r="C1087" s="160">
        <v>3</v>
      </c>
      <c r="D1087" s="160">
        <v>2</v>
      </c>
      <c r="E1087" s="160">
        <v>0</v>
      </c>
      <c r="F1087" s="161" t="s">
        <v>3497</v>
      </c>
    </row>
    <row r="1088" spans="1:6" ht="15.75" customHeight="1">
      <c r="A1088" s="160">
        <v>4078</v>
      </c>
      <c r="B1088" s="161" t="s">
        <v>3603</v>
      </c>
      <c r="C1088" s="160">
        <v>3</v>
      </c>
      <c r="D1088" s="160">
        <v>2</v>
      </c>
      <c r="E1088" s="160">
        <v>0</v>
      </c>
      <c r="F1088" s="161" t="s">
        <v>3497</v>
      </c>
    </row>
    <row r="1089" spans="1:6" ht="15.75" customHeight="1">
      <c r="A1089" s="160">
        <v>4079</v>
      </c>
      <c r="B1089" s="161" t="s">
        <v>3604</v>
      </c>
      <c r="C1089" s="160">
        <v>3</v>
      </c>
      <c r="D1089" s="160">
        <v>2</v>
      </c>
      <c r="E1089" s="160">
        <v>0</v>
      </c>
      <c r="F1089" s="161" t="s">
        <v>3497</v>
      </c>
    </row>
    <row r="1090" spans="1:6" ht="15.75" customHeight="1">
      <c r="A1090" s="160">
        <v>1515</v>
      </c>
      <c r="B1090" s="161" t="s">
        <v>3605</v>
      </c>
      <c r="C1090" s="160">
        <v>4</v>
      </c>
      <c r="D1090" s="160">
        <v>1</v>
      </c>
      <c r="E1090" s="160">
        <v>3</v>
      </c>
      <c r="F1090" s="161" t="s">
        <v>3606</v>
      </c>
    </row>
    <row r="1091" spans="1:6" ht="15.75" customHeight="1">
      <c r="A1091" s="160">
        <v>2835</v>
      </c>
      <c r="B1091" s="161" t="s">
        <v>3607</v>
      </c>
      <c r="C1091" s="160">
        <v>3</v>
      </c>
      <c r="D1091" s="160">
        <v>4</v>
      </c>
      <c r="E1091" s="160">
        <v>5</v>
      </c>
      <c r="F1091" s="161" t="s">
        <v>3608</v>
      </c>
    </row>
    <row r="1092" spans="1:6" ht="15.75" customHeight="1">
      <c r="A1092" s="160">
        <v>3436</v>
      </c>
      <c r="B1092" s="161" t="s">
        <v>3609</v>
      </c>
      <c r="C1092" s="160">
        <v>3</v>
      </c>
      <c r="D1092" s="160">
        <v>4</v>
      </c>
      <c r="E1092" s="160">
        <v>5</v>
      </c>
      <c r="F1092" s="161" t="s">
        <v>3608</v>
      </c>
    </row>
    <row r="1093" spans="1:6" ht="15.75" customHeight="1">
      <c r="A1093" s="160">
        <v>3873</v>
      </c>
      <c r="B1093" s="164" t="s">
        <v>3610</v>
      </c>
      <c r="C1093" s="160">
        <v>3</v>
      </c>
      <c r="D1093" s="160">
        <v>4</v>
      </c>
      <c r="E1093" s="160">
        <v>5</v>
      </c>
      <c r="F1093" s="161" t="s">
        <v>3608</v>
      </c>
    </row>
    <row r="1094" spans="1:6" ht="15.75" customHeight="1">
      <c r="A1094" s="160">
        <v>3884</v>
      </c>
      <c r="B1094" s="164" t="s">
        <v>3611</v>
      </c>
      <c r="C1094" s="160">
        <v>3</v>
      </c>
      <c r="D1094" s="160">
        <v>4</v>
      </c>
      <c r="E1094" s="160">
        <v>5</v>
      </c>
      <c r="F1094" s="161" t="s">
        <v>3608</v>
      </c>
    </row>
    <row r="1095" spans="1:6" ht="15.75" customHeight="1">
      <c r="A1095" s="160">
        <v>3893</v>
      </c>
      <c r="B1095" s="161" t="s">
        <v>3612</v>
      </c>
      <c r="C1095" s="160">
        <v>3</v>
      </c>
      <c r="D1095" s="160">
        <v>4</v>
      </c>
      <c r="E1095" s="160">
        <v>5</v>
      </c>
      <c r="F1095" s="161" t="s">
        <v>3608</v>
      </c>
    </row>
    <row r="1096" spans="1:6" ht="15.75" customHeight="1">
      <c r="A1096" s="160">
        <v>1497</v>
      </c>
      <c r="B1096" s="161" t="s">
        <v>3613</v>
      </c>
      <c r="C1096" s="160">
        <v>1</v>
      </c>
      <c r="D1096" s="160">
        <v>4</v>
      </c>
      <c r="E1096" s="160">
        <v>0</v>
      </c>
      <c r="F1096" s="161" t="s">
        <v>3614</v>
      </c>
    </row>
    <row r="1097" spans="1:6" ht="15.75" customHeight="1">
      <c r="A1097" s="160">
        <v>3692</v>
      </c>
      <c r="B1097" s="164" t="s">
        <v>3615</v>
      </c>
      <c r="C1097" s="160">
        <v>1</v>
      </c>
      <c r="D1097" s="160">
        <v>4</v>
      </c>
      <c r="E1097" s="160">
        <v>0</v>
      </c>
      <c r="F1097" s="161" t="s">
        <v>3614</v>
      </c>
    </row>
    <row r="1098" spans="1:6" ht="15.75" customHeight="1">
      <c r="A1098" s="160">
        <v>3690</v>
      </c>
      <c r="B1098" s="164" t="s">
        <v>3616</v>
      </c>
      <c r="C1098" s="160">
        <v>1</v>
      </c>
      <c r="D1098" s="160">
        <v>4</v>
      </c>
      <c r="E1098" s="160">
        <v>0</v>
      </c>
      <c r="F1098" s="161" t="s">
        <v>3614</v>
      </c>
    </row>
    <row r="1099" spans="1:6" ht="15.75" customHeight="1">
      <c r="A1099" s="160">
        <v>3693</v>
      </c>
      <c r="B1099" s="164" t="s">
        <v>3617</v>
      </c>
      <c r="C1099" s="160">
        <v>1</v>
      </c>
      <c r="D1099" s="160">
        <v>4</v>
      </c>
      <c r="E1099" s="160">
        <v>0</v>
      </c>
      <c r="F1099" s="161" t="s">
        <v>3614</v>
      </c>
    </row>
    <row r="1100" spans="1:6" ht="15.75" customHeight="1">
      <c r="A1100" s="160">
        <v>3694</v>
      </c>
      <c r="B1100" s="164" t="s">
        <v>3618</v>
      </c>
      <c r="C1100" s="160">
        <v>1</v>
      </c>
      <c r="D1100" s="160">
        <v>4</v>
      </c>
      <c r="E1100" s="160">
        <v>0</v>
      </c>
      <c r="F1100" s="161" t="s">
        <v>3614</v>
      </c>
    </row>
    <row r="1101" spans="1:6" ht="15.75" customHeight="1">
      <c r="A1101" s="160">
        <v>3696</v>
      </c>
      <c r="B1101" s="164" t="s">
        <v>3619</v>
      </c>
      <c r="C1101" s="160">
        <v>1</v>
      </c>
      <c r="D1101" s="160">
        <v>4</v>
      </c>
      <c r="E1101" s="160">
        <v>0</v>
      </c>
      <c r="F1101" s="161" t="s">
        <v>3614</v>
      </c>
    </row>
    <row r="1102" spans="1:6" ht="15.75" customHeight="1">
      <c r="A1102" s="160">
        <v>3697</v>
      </c>
      <c r="B1102" s="161" t="s">
        <v>2541</v>
      </c>
      <c r="C1102" s="160">
        <v>1</v>
      </c>
      <c r="D1102" s="160">
        <v>4</v>
      </c>
      <c r="E1102" s="160">
        <v>0</v>
      </c>
      <c r="F1102" s="161" t="s">
        <v>3614</v>
      </c>
    </row>
    <row r="1103" spans="1:6" ht="15.75" customHeight="1">
      <c r="A1103" s="160">
        <v>3698</v>
      </c>
      <c r="B1103" s="164" t="s">
        <v>2550</v>
      </c>
      <c r="C1103" s="160">
        <v>1</v>
      </c>
      <c r="D1103" s="160">
        <v>4</v>
      </c>
      <c r="E1103" s="160">
        <v>0</v>
      </c>
      <c r="F1103" s="161" t="s">
        <v>3614</v>
      </c>
    </row>
    <row r="1104" spans="1:6" ht="15.75" customHeight="1">
      <c r="A1104" s="160">
        <v>2820</v>
      </c>
      <c r="B1104" s="161" t="s">
        <v>3620</v>
      </c>
      <c r="C1104" s="160">
        <v>1</v>
      </c>
      <c r="D1104" s="160">
        <v>5</v>
      </c>
      <c r="E1104" s="160">
        <v>0</v>
      </c>
      <c r="F1104" s="161" t="s">
        <v>3621</v>
      </c>
    </row>
    <row r="1105" spans="1:6" ht="15.75" customHeight="1">
      <c r="A1105" s="160">
        <v>1807</v>
      </c>
      <c r="B1105" s="161" t="s">
        <v>3622</v>
      </c>
      <c r="C1105" s="160">
        <v>1</v>
      </c>
      <c r="D1105" s="160">
        <v>5</v>
      </c>
      <c r="E1105" s="160">
        <v>0</v>
      </c>
      <c r="F1105" s="161" t="s">
        <v>3621</v>
      </c>
    </row>
    <row r="1106" spans="1:6" ht="15.75" customHeight="1">
      <c r="A1106" s="160">
        <v>2363</v>
      </c>
      <c r="B1106" s="161" t="s">
        <v>3623</v>
      </c>
      <c r="C1106" s="160">
        <v>1</v>
      </c>
      <c r="D1106" s="160">
        <v>5</v>
      </c>
      <c r="E1106" s="160">
        <v>0</v>
      </c>
      <c r="F1106" s="161" t="s">
        <v>3621</v>
      </c>
    </row>
    <row r="1107" spans="1:6" ht="15.75" customHeight="1">
      <c r="A1107" s="160">
        <v>2792</v>
      </c>
      <c r="B1107" s="161" t="s">
        <v>3624</v>
      </c>
      <c r="C1107" s="160">
        <v>1</v>
      </c>
      <c r="D1107" s="160">
        <v>5</v>
      </c>
      <c r="E1107" s="160">
        <v>0</v>
      </c>
      <c r="F1107" s="161" t="s">
        <v>3621</v>
      </c>
    </row>
    <row r="1108" spans="1:6" ht="15.75" customHeight="1">
      <c r="A1108" s="160">
        <v>3329</v>
      </c>
      <c r="B1108" s="161" t="s">
        <v>3625</v>
      </c>
      <c r="C1108" s="160">
        <v>1</v>
      </c>
      <c r="D1108" s="160">
        <v>5</v>
      </c>
      <c r="E1108" s="160">
        <v>0</v>
      </c>
      <c r="F1108" s="161" t="s">
        <v>3621</v>
      </c>
    </row>
    <row r="1109" spans="1:6" ht="15.75" customHeight="1">
      <c r="A1109" s="160">
        <v>3033</v>
      </c>
      <c r="B1109" s="161" t="s">
        <v>3626</v>
      </c>
      <c r="C1109" s="160">
        <v>1</v>
      </c>
      <c r="D1109" s="160">
        <v>5</v>
      </c>
      <c r="E1109" s="160">
        <v>0</v>
      </c>
      <c r="F1109" s="161" t="s">
        <v>3621</v>
      </c>
    </row>
    <row r="1110" spans="1:6" ht="15.75" customHeight="1">
      <c r="A1110" s="160">
        <v>3037</v>
      </c>
      <c r="B1110" s="161" t="s">
        <v>3627</v>
      </c>
      <c r="C1110" s="160">
        <v>1</v>
      </c>
      <c r="D1110" s="160">
        <v>5</v>
      </c>
      <c r="E1110" s="160">
        <v>0</v>
      </c>
      <c r="F1110" s="161" t="s">
        <v>3621</v>
      </c>
    </row>
    <row r="1111" spans="1:6" ht="15.75" customHeight="1">
      <c r="A1111" s="160">
        <v>3189</v>
      </c>
      <c r="B1111" s="161" t="s">
        <v>3628</v>
      </c>
      <c r="C1111" s="160">
        <v>1</v>
      </c>
      <c r="D1111" s="160">
        <v>5</v>
      </c>
      <c r="E1111" s="160">
        <v>0</v>
      </c>
      <c r="F1111" s="161" t="s">
        <v>3621</v>
      </c>
    </row>
    <row r="1112" spans="1:6" ht="15.75" customHeight="1">
      <c r="A1112" s="160">
        <v>4054</v>
      </c>
      <c r="B1112" s="161" t="s">
        <v>3629</v>
      </c>
      <c r="C1112" s="160">
        <v>1</v>
      </c>
      <c r="D1112" s="160">
        <v>5</v>
      </c>
      <c r="E1112" s="160">
        <v>0</v>
      </c>
      <c r="F1112" s="161" t="s">
        <v>3621</v>
      </c>
    </row>
    <row r="1113" spans="1:6" ht="15.75" customHeight="1">
      <c r="A1113" s="160">
        <v>3689</v>
      </c>
      <c r="B1113" s="164" t="s">
        <v>3630</v>
      </c>
      <c r="C1113" s="160">
        <v>1</v>
      </c>
      <c r="D1113" s="160">
        <v>5</v>
      </c>
      <c r="E1113" s="160">
        <v>0</v>
      </c>
      <c r="F1113" s="161" t="s">
        <v>3621</v>
      </c>
    </row>
    <row r="1114" spans="1:6" ht="15.75" customHeight="1">
      <c r="A1114" s="160">
        <v>3691</v>
      </c>
      <c r="B1114" s="164" t="s">
        <v>3631</v>
      </c>
      <c r="C1114" s="160">
        <v>1</v>
      </c>
      <c r="D1114" s="160">
        <v>5</v>
      </c>
      <c r="E1114" s="160">
        <v>0</v>
      </c>
      <c r="F1114" s="161" t="s">
        <v>3621</v>
      </c>
    </row>
    <row r="1115" spans="1:6" ht="15.75" customHeight="1">
      <c r="A1115" s="160">
        <v>3983</v>
      </c>
      <c r="B1115" s="161" t="s">
        <v>3632</v>
      </c>
      <c r="C1115" s="160">
        <v>1</v>
      </c>
      <c r="D1115" s="160">
        <v>5</v>
      </c>
      <c r="E1115" s="160">
        <v>0</v>
      </c>
      <c r="F1115" s="161" t="s">
        <v>3621</v>
      </c>
    </row>
    <row r="1116" spans="1:6" ht="15.75" customHeight="1">
      <c r="A1116" s="160">
        <v>3993</v>
      </c>
      <c r="B1116" s="161" t="s">
        <v>3633</v>
      </c>
      <c r="C1116" s="160">
        <v>1</v>
      </c>
      <c r="D1116" s="160">
        <v>5</v>
      </c>
      <c r="E1116" s="160">
        <v>0</v>
      </c>
      <c r="F1116" s="161" t="s">
        <v>3621</v>
      </c>
    </row>
    <row r="1117" spans="1:6" ht="15.75" customHeight="1">
      <c r="A1117" s="160">
        <v>4042</v>
      </c>
      <c r="B1117" s="161" t="s">
        <v>3634</v>
      </c>
      <c r="C1117" s="160">
        <v>1</v>
      </c>
      <c r="D1117" s="160">
        <v>5</v>
      </c>
      <c r="E1117" s="160">
        <v>0</v>
      </c>
      <c r="F1117" s="161" t="s">
        <v>3621</v>
      </c>
    </row>
    <row r="1118" spans="1:6" ht="15.75" customHeight="1">
      <c r="A1118" s="160">
        <v>4043</v>
      </c>
      <c r="B1118" s="161" t="s">
        <v>3635</v>
      </c>
      <c r="C1118" s="160">
        <v>1</v>
      </c>
      <c r="D1118" s="160">
        <v>5</v>
      </c>
      <c r="E1118" s="160">
        <v>0</v>
      </c>
      <c r="F1118" s="161" t="s">
        <v>3621</v>
      </c>
    </row>
    <row r="1119" spans="1:6" ht="15.75" customHeight="1">
      <c r="A1119" s="160">
        <v>1389</v>
      </c>
      <c r="B1119" s="161" t="s">
        <v>3636</v>
      </c>
      <c r="C1119" s="160">
        <v>4</v>
      </c>
      <c r="D1119" s="160">
        <v>3</v>
      </c>
      <c r="E1119" s="160">
        <v>1</v>
      </c>
      <c r="F1119" s="161" t="s">
        <v>3637</v>
      </c>
    </row>
    <row r="1120" spans="1:6" ht="15.75" customHeight="1">
      <c r="A1120" s="160">
        <v>1547</v>
      </c>
      <c r="B1120" s="161" t="s">
        <v>3638</v>
      </c>
      <c r="C1120" s="160">
        <v>4</v>
      </c>
      <c r="D1120" s="160">
        <v>3</v>
      </c>
      <c r="E1120" s="160">
        <v>1</v>
      </c>
      <c r="F1120" s="161" t="s">
        <v>3637</v>
      </c>
    </row>
    <row r="1121" spans="1:6" ht="15.75" customHeight="1">
      <c r="A1121" s="160">
        <v>2974</v>
      </c>
      <c r="B1121" s="161" t="s">
        <v>3639</v>
      </c>
      <c r="C1121" s="160">
        <v>4</v>
      </c>
      <c r="D1121" s="160">
        <v>3</v>
      </c>
      <c r="E1121" s="160">
        <v>1</v>
      </c>
      <c r="F1121" s="161" t="s">
        <v>3637</v>
      </c>
    </row>
    <row r="1122" spans="1:6" ht="15.75" customHeight="1">
      <c r="A1122" s="160">
        <v>2975</v>
      </c>
      <c r="B1122" s="161" t="s">
        <v>3640</v>
      </c>
      <c r="C1122" s="160">
        <v>4</v>
      </c>
      <c r="D1122" s="160">
        <v>3</v>
      </c>
      <c r="E1122" s="160">
        <v>1</v>
      </c>
      <c r="F1122" s="161" t="s">
        <v>3637</v>
      </c>
    </row>
    <row r="1123" spans="1:6" ht="15.75" customHeight="1">
      <c r="A1123" s="160">
        <v>2976</v>
      </c>
      <c r="B1123" s="161" t="s">
        <v>3641</v>
      </c>
      <c r="C1123" s="160">
        <v>4</v>
      </c>
      <c r="D1123" s="160">
        <v>3</v>
      </c>
      <c r="E1123" s="160">
        <v>1</v>
      </c>
      <c r="F1123" s="161" t="s">
        <v>3637</v>
      </c>
    </row>
    <row r="1124" spans="1:6" ht="15.75" customHeight="1">
      <c r="A1124" s="160">
        <v>3017</v>
      </c>
      <c r="B1124" s="161" t="s">
        <v>3642</v>
      </c>
      <c r="C1124" s="160">
        <v>4</v>
      </c>
      <c r="D1124" s="160">
        <v>3</v>
      </c>
      <c r="E1124" s="160">
        <v>1</v>
      </c>
      <c r="F1124" s="161" t="s">
        <v>3637</v>
      </c>
    </row>
    <row r="1125" spans="1:6" ht="15.75" customHeight="1">
      <c r="A1125" s="160">
        <v>3294</v>
      </c>
      <c r="B1125" s="161" t="s">
        <v>3643</v>
      </c>
      <c r="C1125" s="160">
        <v>4</v>
      </c>
      <c r="D1125" s="160">
        <v>3</v>
      </c>
      <c r="E1125" s="160">
        <v>1</v>
      </c>
      <c r="F1125" s="161" t="s">
        <v>3637</v>
      </c>
    </row>
    <row r="1126" spans="1:6" ht="15.75" customHeight="1">
      <c r="A1126" s="160">
        <v>3030</v>
      </c>
      <c r="B1126" s="161" t="s">
        <v>3644</v>
      </c>
      <c r="C1126" s="160">
        <v>4</v>
      </c>
      <c r="D1126" s="160">
        <v>3</v>
      </c>
      <c r="E1126" s="160">
        <v>1</v>
      </c>
      <c r="F1126" s="161" t="s">
        <v>3637</v>
      </c>
    </row>
    <row r="1127" spans="1:6" ht="15.75" customHeight="1">
      <c r="A1127" s="160">
        <v>3146</v>
      </c>
      <c r="B1127" s="161" t="s">
        <v>3645</v>
      </c>
      <c r="C1127" s="160">
        <v>4</v>
      </c>
      <c r="D1127" s="160">
        <v>3</v>
      </c>
      <c r="E1127" s="160">
        <v>1</v>
      </c>
      <c r="F1127" s="161" t="s">
        <v>3637</v>
      </c>
    </row>
    <row r="1128" spans="1:6" ht="15.75" customHeight="1">
      <c r="A1128" s="160">
        <v>3152</v>
      </c>
      <c r="B1128" s="161" t="s">
        <v>3646</v>
      </c>
      <c r="C1128" s="160">
        <v>4</v>
      </c>
      <c r="D1128" s="160">
        <v>3</v>
      </c>
      <c r="E1128" s="160">
        <v>1</v>
      </c>
      <c r="F1128" s="161" t="s">
        <v>3637</v>
      </c>
    </row>
    <row r="1129" spans="1:6" ht="15.75" customHeight="1">
      <c r="A1129" s="160">
        <v>3184</v>
      </c>
      <c r="B1129" s="161" t="s">
        <v>3647</v>
      </c>
      <c r="C1129" s="160">
        <v>4</v>
      </c>
      <c r="D1129" s="160">
        <v>3</v>
      </c>
      <c r="E1129" s="160">
        <v>1</v>
      </c>
      <c r="F1129" s="161" t="s">
        <v>3637</v>
      </c>
    </row>
    <row r="1130" spans="1:6" ht="15.75" customHeight="1">
      <c r="A1130" s="160">
        <v>3190</v>
      </c>
      <c r="B1130" s="161" t="s">
        <v>3648</v>
      </c>
      <c r="C1130" s="160">
        <v>4</v>
      </c>
      <c r="D1130" s="160">
        <v>3</v>
      </c>
      <c r="E1130" s="160">
        <v>1</v>
      </c>
      <c r="F1130" s="161" t="s">
        <v>3637</v>
      </c>
    </row>
    <row r="1131" spans="1:6" ht="15.75" customHeight="1">
      <c r="A1131" s="160">
        <v>3276</v>
      </c>
      <c r="B1131" s="161" t="s">
        <v>3649</v>
      </c>
      <c r="C1131" s="160">
        <v>4</v>
      </c>
      <c r="D1131" s="160">
        <v>3</v>
      </c>
      <c r="E1131" s="160">
        <v>1</v>
      </c>
      <c r="F1131" s="161" t="s">
        <v>3637</v>
      </c>
    </row>
    <row r="1132" spans="1:6" ht="15.75" customHeight="1">
      <c r="A1132" s="160">
        <v>3289</v>
      </c>
      <c r="B1132" s="161" t="s">
        <v>3650</v>
      </c>
      <c r="C1132" s="160">
        <v>4</v>
      </c>
      <c r="D1132" s="160">
        <v>3</v>
      </c>
      <c r="E1132" s="160">
        <v>1</v>
      </c>
      <c r="F1132" s="161" t="s">
        <v>3637</v>
      </c>
    </row>
    <row r="1133" spans="1:6" ht="15.75" customHeight="1">
      <c r="A1133" s="160">
        <v>3301</v>
      </c>
      <c r="B1133" s="161" t="s">
        <v>3651</v>
      </c>
      <c r="C1133" s="160">
        <v>4</v>
      </c>
      <c r="D1133" s="160">
        <v>3</v>
      </c>
      <c r="E1133" s="160">
        <v>1</v>
      </c>
      <c r="F1133" s="161" t="s">
        <v>3637</v>
      </c>
    </row>
    <row r="1134" spans="1:6" ht="15.75" customHeight="1">
      <c r="A1134" s="160">
        <v>3320</v>
      </c>
      <c r="B1134" s="161" t="s">
        <v>3652</v>
      </c>
      <c r="C1134" s="160">
        <v>4</v>
      </c>
      <c r="D1134" s="160">
        <v>3</v>
      </c>
      <c r="E1134" s="160">
        <v>1</v>
      </c>
      <c r="F1134" s="161" t="s">
        <v>3637</v>
      </c>
    </row>
    <row r="1135" spans="1:6" ht="15.75" customHeight="1">
      <c r="A1135" s="160">
        <v>3082</v>
      </c>
      <c r="B1135" s="161" t="s">
        <v>3653</v>
      </c>
      <c r="C1135" s="160">
        <v>4</v>
      </c>
      <c r="D1135" s="160">
        <v>3</v>
      </c>
      <c r="E1135" s="160">
        <v>1</v>
      </c>
      <c r="F1135" s="161" t="s">
        <v>3637</v>
      </c>
    </row>
    <row r="1136" spans="1:6" ht="15.75" customHeight="1">
      <c r="A1136" s="160">
        <v>3615</v>
      </c>
      <c r="B1136" s="161" t="s">
        <v>3654</v>
      </c>
      <c r="C1136" s="160">
        <v>4</v>
      </c>
      <c r="D1136" s="160">
        <v>3</v>
      </c>
      <c r="E1136" s="160">
        <v>1</v>
      </c>
      <c r="F1136" s="161" t="s">
        <v>3637</v>
      </c>
    </row>
    <row r="1137" spans="1:6" ht="15.75" customHeight="1">
      <c r="A1137" s="160">
        <v>3616</v>
      </c>
      <c r="B1137" s="164" t="s">
        <v>2735</v>
      </c>
      <c r="C1137" s="160">
        <v>4</v>
      </c>
      <c r="D1137" s="160">
        <v>3</v>
      </c>
      <c r="E1137" s="160">
        <v>1</v>
      </c>
      <c r="F1137" s="161" t="s">
        <v>3637</v>
      </c>
    </row>
    <row r="1138" spans="1:6" ht="15.75" customHeight="1">
      <c r="A1138" s="160">
        <v>3617</v>
      </c>
      <c r="B1138" s="164" t="s">
        <v>2550</v>
      </c>
      <c r="C1138" s="160">
        <v>4</v>
      </c>
      <c r="D1138" s="160">
        <v>3</v>
      </c>
      <c r="E1138" s="160">
        <v>1</v>
      </c>
      <c r="F1138" s="161" t="s">
        <v>3637</v>
      </c>
    </row>
    <row r="1139" spans="1:6" ht="15.75" customHeight="1">
      <c r="A1139" s="160">
        <v>4019</v>
      </c>
      <c r="B1139" s="161" t="s">
        <v>3655</v>
      </c>
      <c r="C1139" s="160">
        <v>4</v>
      </c>
      <c r="D1139" s="160">
        <v>3</v>
      </c>
      <c r="E1139" s="160">
        <v>1</v>
      </c>
      <c r="F1139" s="161" t="s">
        <v>3637</v>
      </c>
    </row>
    <row r="1140" spans="1:6" ht="15.75" customHeight="1">
      <c r="A1140" s="160">
        <v>4029</v>
      </c>
      <c r="B1140" s="161" t="s">
        <v>3656</v>
      </c>
      <c r="C1140" s="160">
        <v>4</v>
      </c>
      <c r="D1140" s="160">
        <v>3</v>
      </c>
      <c r="E1140" s="160">
        <v>1</v>
      </c>
      <c r="F1140" s="161" t="s">
        <v>3637</v>
      </c>
    </row>
    <row r="1141" spans="1:6" ht="15.75" customHeight="1">
      <c r="A1141" s="160">
        <v>1383</v>
      </c>
      <c r="B1141" s="161" t="s">
        <v>3657</v>
      </c>
      <c r="C1141" s="160">
        <v>3</v>
      </c>
      <c r="D1141" s="160">
        <v>1</v>
      </c>
      <c r="E1141" s="160">
        <v>0</v>
      </c>
      <c r="F1141" s="161" t="s">
        <v>3658</v>
      </c>
    </row>
    <row r="1142" spans="1:6" ht="15.75" customHeight="1">
      <c r="A1142" s="160">
        <v>3337</v>
      </c>
      <c r="B1142" s="161" t="s">
        <v>3659</v>
      </c>
      <c r="C1142" s="160">
        <v>3</v>
      </c>
      <c r="D1142" s="160">
        <v>1</v>
      </c>
      <c r="E1142" s="160">
        <v>0</v>
      </c>
      <c r="F1142" s="161" t="s">
        <v>3658</v>
      </c>
    </row>
    <row r="1143" spans="1:6" ht="15.75" customHeight="1">
      <c r="A1143" s="160">
        <v>2250</v>
      </c>
      <c r="B1143" s="161" t="s">
        <v>3660</v>
      </c>
      <c r="C1143" s="160">
        <v>3</v>
      </c>
      <c r="D1143" s="160">
        <v>1</v>
      </c>
      <c r="E1143" s="160">
        <v>0</v>
      </c>
      <c r="F1143" s="161" t="s">
        <v>3658</v>
      </c>
    </row>
    <row r="1144" spans="1:6" ht="15.75" customHeight="1">
      <c r="A1144" s="160">
        <v>2242</v>
      </c>
      <c r="B1144" s="161" t="s">
        <v>3661</v>
      </c>
      <c r="C1144" s="160">
        <v>3</v>
      </c>
      <c r="D1144" s="160">
        <v>1</v>
      </c>
      <c r="E1144" s="160">
        <v>0</v>
      </c>
      <c r="F1144" s="161" t="s">
        <v>3658</v>
      </c>
    </row>
    <row r="1145" spans="1:6" ht="15.75" customHeight="1">
      <c r="A1145" s="160">
        <v>2700</v>
      </c>
      <c r="B1145" s="161" t="s">
        <v>3662</v>
      </c>
      <c r="C1145" s="160">
        <v>3</v>
      </c>
      <c r="D1145" s="160">
        <v>1</v>
      </c>
      <c r="E1145" s="160">
        <v>0</v>
      </c>
      <c r="F1145" s="161" t="s">
        <v>3658</v>
      </c>
    </row>
    <row r="1146" spans="1:6" ht="15.75" customHeight="1">
      <c r="A1146" s="160">
        <v>3058</v>
      </c>
      <c r="B1146" s="161" t="s">
        <v>3663</v>
      </c>
      <c r="C1146" s="160">
        <v>3</v>
      </c>
      <c r="D1146" s="160">
        <v>1</v>
      </c>
      <c r="E1146" s="160">
        <v>0</v>
      </c>
      <c r="F1146" s="161" t="s">
        <v>3658</v>
      </c>
    </row>
    <row r="1147" spans="1:6" ht="15.75" customHeight="1">
      <c r="A1147" s="160">
        <v>3334</v>
      </c>
      <c r="B1147" s="161" t="s">
        <v>3664</v>
      </c>
      <c r="C1147" s="160">
        <v>3</v>
      </c>
      <c r="D1147" s="160">
        <v>1</v>
      </c>
      <c r="E1147" s="160">
        <v>0</v>
      </c>
      <c r="F1147" s="161" t="s">
        <v>3658</v>
      </c>
    </row>
    <row r="1148" spans="1:6" ht="15.75" customHeight="1">
      <c r="A1148" s="160">
        <v>3370</v>
      </c>
      <c r="B1148" s="164" t="s">
        <v>3665</v>
      </c>
      <c r="C1148" s="160">
        <v>3</v>
      </c>
      <c r="D1148" s="160">
        <v>1</v>
      </c>
      <c r="E1148" s="160">
        <v>0</v>
      </c>
      <c r="F1148" s="161" t="s">
        <v>3658</v>
      </c>
    </row>
    <row r="1149" spans="1:6" ht="15.75" customHeight="1">
      <c r="A1149" s="160">
        <v>4041</v>
      </c>
      <c r="B1149" s="161" t="s">
        <v>3666</v>
      </c>
      <c r="C1149" s="160">
        <v>3</v>
      </c>
      <c r="D1149" s="160">
        <v>1</v>
      </c>
      <c r="E1149" s="160">
        <v>0</v>
      </c>
      <c r="F1149" s="161" t="s">
        <v>3658</v>
      </c>
    </row>
    <row r="1150" spans="1:6" ht="15.75" customHeight="1">
      <c r="A1150" s="160">
        <v>4074</v>
      </c>
      <c r="B1150" s="161" t="s">
        <v>2706</v>
      </c>
      <c r="C1150" s="160">
        <v>3</v>
      </c>
      <c r="D1150" s="160">
        <v>1</v>
      </c>
      <c r="E1150" s="160">
        <v>0</v>
      </c>
      <c r="F1150" s="161" t="s">
        <v>3658</v>
      </c>
    </row>
    <row r="1151" spans="1:6" ht="15.75" customHeight="1">
      <c r="A1151" s="160">
        <v>3612</v>
      </c>
      <c r="B1151" s="164" t="s">
        <v>3667</v>
      </c>
      <c r="C1151" s="160">
        <v>3</v>
      </c>
      <c r="D1151" s="160">
        <v>1</v>
      </c>
      <c r="E1151" s="160">
        <v>0</v>
      </c>
      <c r="F1151" s="161" t="s">
        <v>3658</v>
      </c>
    </row>
    <row r="1152" spans="1:6" ht="15.75" customHeight="1">
      <c r="A1152" s="160">
        <v>3613</v>
      </c>
      <c r="B1152" s="164" t="s">
        <v>2735</v>
      </c>
      <c r="C1152" s="160">
        <v>3</v>
      </c>
      <c r="D1152" s="160">
        <v>1</v>
      </c>
      <c r="E1152" s="160">
        <v>0</v>
      </c>
      <c r="F1152" s="161" t="s">
        <v>3658</v>
      </c>
    </row>
    <row r="1153" spans="1:6" ht="15.75" customHeight="1">
      <c r="A1153" s="160">
        <v>3614</v>
      </c>
      <c r="B1153" s="164" t="s">
        <v>2550</v>
      </c>
      <c r="C1153" s="160">
        <v>3</v>
      </c>
      <c r="D1153" s="160">
        <v>1</v>
      </c>
      <c r="E1153" s="160">
        <v>0</v>
      </c>
      <c r="F1153" s="161" t="s">
        <v>3658</v>
      </c>
    </row>
    <row r="1154" spans="1:6" ht="15.75" customHeight="1">
      <c r="A1154" s="160">
        <v>3846</v>
      </c>
      <c r="B1154" s="164" t="s">
        <v>3668</v>
      </c>
      <c r="C1154" s="160">
        <v>3</v>
      </c>
      <c r="D1154" s="160">
        <v>1</v>
      </c>
      <c r="E1154" s="160">
        <v>0</v>
      </c>
      <c r="F1154" s="161" t="s">
        <v>3658</v>
      </c>
    </row>
    <row r="1155" spans="1:6" ht="15.75" customHeight="1">
      <c r="A1155" s="160">
        <v>3847</v>
      </c>
      <c r="B1155" s="161" t="s">
        <v>3669</v>
      </c>
      <c r="C1155" s="160">
        <v>3</v>
      </c>
      <c r="D1155" s="160">
        <v>1</v>
      </c>
      <c r="E1155" s="160">
        <v>0</v>
      </c>
      <c r="F1155" s="161" t="s">
        <v>3658</v>
      </c>
    </row>
    <row r="1156" spans="1:6" ht="15.75" customHeight="1">
      <c r="A1156" s="160">
        <v>3848</v>
      </c>
      <c r="B1156" s="164" t="s">
        <v>3670</v>
      </c>
      <c r="C1156" s="160">
        <v>3</v>
      </c>
      <c r="D1156" s="160">
        <v>1</v>
      </c>
      <c r="E1156" s="160">
        <v>0</v>
      </c>
      <c r="F1156" s="161" t="s">
        <v>3658</v>
      </c>
    </row>
    <row r="1157" spans="1:6" ht="15.75" customHeight="1">
      <c r="A1157" s="160">
        <v>3849</v>
      </c>
      <c r="B1157" s="164" t="s">
        <v>3671</v>
      </c>
      <c r="C1157" s="160">
        <v>3</v>
      </c>
      <c r="D1157" s="160">
        <v>1</v>
      </c>
      <c r="E1157" s="160">
        <v>0</v>
      </c>
      <c r="F1157" s="161" t="s">
        <v>3658</v>
      </c>
    </row>
    <row r="1158" spans="1:6" ht="15.75" customHeight="1">
      <c r="A1158" s="160">
        <v>3850</v>
      </c>
      <c r="B1158" s="164" t="s">
        <v>3672</v>
      </c>
      <c r="C1158" s="160">
        <v>3</v>
      </c>
      <c r="D1158" s="160">
        <v>1</v>
      </c>
      <c r="E1158" s="160">
        <v>0</v>
      </c>
      <c r="F1158" s="161" t="s">
        <v>3658</v>
      </c>
    </row>
    <row r="1159" spans="1:6" ht="15.75" customHeight="1">
      <c r="A1159" s="160">
        <v>3851</v>
      </c>
      <c r="B1159" s="164" t="s">
        <v>3673</v>
      </c>
      <c r="C1159" s="160">
        <v>3</v>
      </c>
      <c r="D1159" s="160">
        <v>1</v>
      </c>
      <c r="E1159" s="160">
        <v>0</v>
      </c>
      <c r="F1159" s="161" t="s">
        <v>3658</v>
      </c>
    </row>
    <row r="1160" spans="1:6" ht="15.75" customHeight="1">
      <c r="A1160" s="160">
        <v>3852</v>
      </c>
      <c r="B1160" s="164" t="s">
        <v>3674</v>
      </c>
      <c r="C1160" s="160">
        <v>3</v>
      </c>
      <c r="D1160" s="160">
        <v>1</v>
      </c>
      <c r="E1160" s="160">
        <v>0</v>
      </c>
      <c r="F1160" s="161" t="s">
        <v>3658</v>
      </c>
    </row>
    <row r="1161" spans="1:6" ht="15.75" customHeight="1">
      <c r="A1161" s="160">
        <v>3853</v>
      </c>
      <c r="B1161" s="164" t="s">
        <v>3675</v>
      </c>
      <c r="C1161" s="160">
        <v>3</v>
      </c>
      <c r="D1161" s="160">
        <v>1</v>
      </c>
      <c r="E1161" s="160">
        <v>0</v>
      </c>
      <c r="F1161" s="161" t="s">
        <v>3658</v>
      </c>
    </row>
    <row r="1162" spans="1:6" ht="15.75" customHeight="1">
      <c r="A1162" s="160">
        <v>3854</v>
      </c>
      <c r="B1162" s="164" t="s">
        <v>3676</v>
      </c>
      <c r="C1162" s="160">
        <v>3</v>
      </c>
      <c r="D1162" s="160">
        <v>1</v>
      </c>
      <c r="E1162" s="160">
        <v>0</v>
      </c>
      <c r="F1162" s="161" t="s">
        <v>3658</v>
      </c>
    </row>
    <row r="1163" spans="1:6" ht="15.75" customHeight="1">
      <c r="A1163" s="160">
        <v>3855</v>
      </c>
      <c r="B1163" s="164" t="s">
        <v>3677</v>
      </c>
      <c r="C1163" s="160">
        <v>3</v>
      </c>
      <c r="D1163" s="160">
        <v>1</v>
      </c>
      <c r="E1163" s="160">
        <v>0</v>
      </c>
      <c r="F1163" s="161" t="s">
        <v>3658</v>
      </c>
    </row>
    <row r="1164" spans="1:6" ht="15.75" customHeight="1">
      <c r="A1164" s="160">
        <v>3859</v>
      </c>
      <c r="B1164" s="164" t="s">
        <v>3678</v>
      </c>
      <c r="C1164" s="160">
        <v>3</v>
      </c>
      <c r="D1164" s="160">
        <v>1</v>
      </c>
      <c r="E1164" s="160">
        <v>0</v>
      </c>
      <c r="F1164" s="161" t="s">
        <v>3658</v>
      </c>
    </row>
    <row r="1165" spans="1:6" ht="15.75" customHeight="1">
      <c r="A1165" s="160">
        <v>3860</v>
      </c>
      <c r="B1165" s="164" t="s">
        <v>3679</v>
      </c>
      <c r="C1165" s="160">
        <v>3</v>
      </c>
      <c r="D1165" s="160">
        <v>1</v>
      </c>
      <c r="E1165" s="160">
        <v>0</v>
      </c>
      <c r="F1165" s="161" t="s">
        <v>3658</v>
      </c>
    </row>
    <row r="1166" spans="1:6" ht="15.75" customHeight="1">
      <c r="A1166" s="160">
        <v>3861</v>
      </c>
      <c r="B1166" s="164" t="s">
        <v>3680</v>
      </c>
      <c r="C1166" s="160">
        <v>3</v>
      </c>
      <c r="D1166" s="160">
        <v>1</v>
      </c>
      <c r="E1166" s="160">
        <v>0</v>
      </c>
      <c r="F1166" s="161" t="s">
        <v>3658</v>
      </c>
    </row>
    <row r="1167" spans="1:6" ht="15.75" customHeight="1">
      <c r="A1167" s="160">
        <v>3862</v>
      </c>
      <c r="B1167" s="164" t="s">
        <v>3681</v>
      </c>
      <c r="C1167" s="160">
        <v>3</v>
      </c>
      <c r="D1167" s="160">
        <v>1</v>
      </c>
      <c r="E1167" s="160">
        <v>0</v>
      </c>
      <c r="F1167" s="161" t="s">
        <v>3658</v>
      </c>
    </row>
    <row r="1168" spans="1:6" ht="15.75" customHeight="1">
      <c r="A1168" s="160">
        <v>3863</v>
      </c>
      <c r="B1168" s="164" t="s">
        <v>3682</v>
      </c>
      <c r="C1168" s="160">
        <v>3</v>
      </c>
      <c r="D1168" s="160">
        <v>1</v>
      </c>
      <c r="E1168" s="160">
        <v>0</v>
      </c>
      <c r="F1168" s="161" t="s">
        <v>3658</v>
      </c>
    </row>
    <row r="1169" spans="1:6" ht="15.75" customHeight="1">
      <c r="A1169" s="160">
        <v>4012</v>
      </c>
      <c r="B1169" s="161" t="s">
        <v>3683</v>
      </c>
      <c r="C1169" s="160">
        <v>3</v>
      </c>
      <c r="D1169" s="160">
        <v>1</v>
      </c>
      <c r="E1169" s="160">
        <v>0</v>
      </c>
      <c r="F1169" s="161" t="s">
        <v>3658</v>
      </c>
    </row>
    <row r="1170" spans="1:6" ht="15.75" customHeight="1">
      <c r="A1170" s="160">
        <v>4013</v>
      </c>
      <c r="B1170" s="161" t="s">
        <v>3684</v>
      </c>
      <c r="C1170" s="160">
        <v>3</v>
      </c>
      <c r="D1170" s="160">
        <v>1</v>
      </c>
      <c r="E1170" s="160">
        <v>0</v>
      </c>
      <c r="F1170" s="161" t="s">
        <v>3658</v>
      </c>
    </row>
    <row r="1171" spans="1:6" ht="15.75" customHeight="1">
      <c r="A1171" s="160">
        <v>4014</v>
      </c>
      <c r="B1171" s="161" t="s">
        <v>3685</v>
      </c>
      <c r="C1171" s="160">
        <v>3</v>
      </c>
      <c r="D1171" s="160">
        <v>1</v>
      </c>
      <c r="E1171" s="160">
        <v>0</v>
      </c>
      <c r="F1171" s="161" t="s">
        <v>3658</v>
      </c>
    </row>
    <row r="1172" spans="1:6" ht="15.75" customHeight="1">
      <c r="A1172" s="160">
        <v>3155</v>
      </c>
      <c r="B1172" s="161" t="s">
        <v>3686</v>
      </c>
      <c r="C1172" s="160">
        <v>3</v>
      </c>
      <c r="D1172" s="160">
        <v>1</v>
      </c>
      <c r="E1172" s="160">
        <v>3</v>
      </c>
      <c r="F1172" s="161" t="s">
        <v>3687</v>
      </c>
    </row>
    <row r="1173" spans="1:6" ht="15.75" customHeight="1">
      <c r="A1173" s="160">
        <v>4063</v>
      </c>
      <c r="B1173" s="161" t="s">
        <v>3688</v>
      </c>
      <c r="C1173" s="160">
        <v>3</v>
      </c>
      <c r="D1173" s="160">
        <v>1</v>
      </c>
      <c r="E1173" s="160">
        <v>3</v>
      </c>
      <c r="F1173" s="161" t="s">
        <v>3687</v>
      </c>
    </row>
    <row r="1174" spans="1:6" ht="15.75" customHeight="1">
      <c r="A1174" s="160">
        <v>3157</v>
      </c>
      <c r="B1174" s="161" t="s">
        <v>3689</v>
      </c>
      <c r="C1174" s="160">
        <v>3</v>
      </c>
      <c r="D1174" s="160">
        <v>1</v>
      </c>
      <c r="E1174" s="160">
        <v>3</v>
      </c>
      <c r="F1174" s="161" t="s">
        <v>3687</v>
      </c>
    </row>
    <row r="1175" spans="1:6" ht="15.75" customHeight="1">
      <c r="A1175" s="160">
        <v>3148</v>
      </c>
      <c r="B1175" s="161" t="s">
        <v>3690</v>
      </c>
      <c r="C1175" s="160">
        <v>3</v>
      </c>
      <c r="D1175" s="160">
        <v>1</v>
      </c>
      <c r="E1175" s="160">
        <v>3</v>
      </c>
      <c r="F1175" s="161" t="s">
        <v>3687</v>
      </c>
    </row>
    <row r="1176" spans="1:6" ht="15.75" customHeight="1">
      <c r="A1176" s="160">
        <v>3282</v>
      </c>
      <c r="B1176" s="161" t="s">
        <v>3691</v>
      </c>
      <c r="C1176" s="160">
        <v>3</v>
      </c>
      <c r="D1176" s="160">
        <v>1</v>
      </c>
      <c r="E1176" s="160">
        <v>3</v>
      </c>
      <c r="F1176" s="161" t="s">
        <v>3687</v>
      </c>
    </row>
    <row r="1177" spans="1:6" ht="15.75" customHeight="1">
      <c r="A1177" s="160">
        <v>3379</v>
      </c>
      <c r="B1177" s="161" t="s">
        <v>3692</v>
      </c>
      <c r="C1177" s="160">
        <v>3</v>
      </c>
      <c r="D1177" s="160">
        <v>1</v>
      </c>
      <c r="E1177" s="160">
        <v>3</v>
      </c>
      <c r="F1177" s="161" t="s">
        <v>3687</v>
      </c>
    </row>
    <row r="1178" spans="1:6" ht="15.75" customHeight="1">
      <c r="A1178" s="160">
        <v>3700</v>
      </c>
      <c r="B1178" s="161" t="s">
        <v>3693</v>
      </c>
      <c r="C1178" s="160">
        <v>3</v>
      </c>
      <c r="D1178" s="160">
        <v>1</v>
      </c>
      <c r="E1178" s="160">
        <v>3</v>
      </c>
      <c r="F1178" s="161" t="s">
        <v>3687</v>
      </c>
    </row>
    <row r="1179" spans="1:6" ht="15.75" customHeight="1">
      <c r="A1179" s="160">
        <v>3740</v>
      </c>
      <c r="B1179" s="164" t="s">
        <v>3694</v>
      </c>
      <c r="C1179" s="160">
        <v>3</v>
      </c>
      <c r="D1179" s="160">
        <v>1</v>
      </c>
      <c r="E1179" s="160">
        <v>3</v>
      </c>
      <c r="F1179" s="161" t="s">
        <v>3687</v>
      </c>
    </row>
    <row r="1180" spans="1:6" ht="15.75" customHeight="1">
      <c r="A1180" s="160">
        <v>3763</v>
      </c>
      <c r="B1180" s="164" t="s">
        <v>3695</v>
      </c>
      <c r="C1180" s="160">
        <v>3</v>
      </c>
      <c r="D1180" s="160">
        <v>1</v>
      </c>
      <c r="E1180" s="160">
        <v>3</v>
      </c>
      <c r="F1180" s="161" t="s">
        <v>3687</v>
      </c>
    </row>
    <row r="1181" spans="1:6" ht="15.75" customHeight="1">
      <c r="A1181" s="160">
        <v>3776</v>
      </c>
      <c r="B1181" s="164" t="s">
        <v>3696</v>
      </c>
      <c r="C1181" s="160">
        <v>3</v>
      </c>
      <c r="D1181" s="160">
        <v>1</v>
      </c>
      <c r="E1181" s="160">
        <v>3</v>
      </c>
      <c r="F1181" s="161" t="s">
        <v>3687</v>
      </c>
    </row>
    <row r="1182" spans="1:6" ht="15.75" customHeight="1">
      <c r="A1182" s="160">
        <v>3777</v>
      </c>
      <c r="B1182" s="164" t="s">
        <v>3697</v>
      </c>
      <c r="C1182" s="160">
        <v>3</v>
      </c>
      <c r="D1182" s="160">
        <v>1</v>
      </c>
      <c r="E1182" s="160">
        <v>3</v>
      </c>
      <c r="F1182" s="161" t="s">
        <v>3687</v>
      </c>
    </row>
    <row r="1183" spans="1:6" ht="15.75" customHeight="1">
      <c r="A1183" s="160">
        <v>3042</v>
      </c>
      <c r="B1183" s="161" t="s">
        <v>3698</v>
      </c>
      <c r="C1183" s="160">
        <v>2</v>
      </c>
      <c r="D1183" s="160">
        <v>1</v>
      </c>
      <c r="E1183" s="160">
        <v>0</v>
      </c>
      <c r="F1183" s="161" t="s">
        <v>3699</v>
      </c>
    </row>
    <row r="1184" spans="1:6" ht="15.75" customHeight="1">
      <c r="A1184" s="160">
        <v>2158</v>
      </c>
      <c r="B1184" s="161" t="s">
        <v>3700</v>
      </c>
      <c r="C1184" s="160">
        <v>2</v>
      </c>
      <c r="D1184" s="160">
        <v>1</v>
      </c>
      <c r="E1184" s="160">
        <v>0</v>
      </c>
      <c r="F1184" s="161" t="s">
        <v>3699</v>
      </c>
    </row>
    <row r="1185" spans="1:6" ht="15.75" customHeight="1">
      <c r="A1185" s="160">
        <v>1388</v>
      </c>
      <c r="B1185" s="161" t="s">
        <v>3701</v>
      </c>
      <c r="C1185" s="160">
        <v>2</v>
      </c>
      <c r="D1185" s="160">
        <v>1</v>
      </c>
      <c r="E1185" s="160">
        <v>0</v>
      </c>
      <c r="F1185" s="161" t="s">
        <v>3699</v>
      </c>
    </row>
    <row r="1186" spans="1:6" ht="15.75" customHeight="1">
      <c r="A1186" s="160">
        <v>1732</v>
      </c>
      <c r="B1186" s="161" t="s">
        <v>3702</v>
      </c>
      <c r="C1186" s="160">
        <v>2</v>
      </c>
      <c r="D1186" s="160">
        <v>1</v>
      </c>
      <c r="E1186" s="160">
        <v>0</v>
      </c>
      <c r="F1186" s="161" t="s">
        <v>3699</v>
      </c>
    </row>
    <row r="1187" spans="1:6" ht="15.75" customHeight="1">
      <c r="A1187" s="160">
        <v>1870</v>
      </c>
      <c r="B1187" s="161" t="s">
        <v>3703</v>
      </c>
      <c r="C1187" s="160">
        <v>2</v>
      </c>
      <c r="D1187" s="160">
        <v>1</v>
      </c>
      <c r="E1187" s="160">
        <v>0</v>
      </c>
      <c r="F1187" s="161" t="s">
        <v>3699</v>
      </c>
    </row>
    <row r="1188" spans="1:6" ht="15.75" customHeight="1">
      <c r="A1188" s="160">
        <v>1495</v>
      </c>
      <c r="B1188" s="161" t="s">
        <v>3704</v>
      </c>
      <c r="C1188" s="160">
        <v>2</v>
      </c>
      <c r="D1188" s="160">
        <v>1</v>
      </c>
      <c r="E1188" s="160">
        <v>0</v>
      </c>
      <c r="F1188" s="161" t="s">
        <v>3699</v>
      </c>
    </row>
    <row r="1189" spans="1:6" ht="15.75" customHeight="1">
      <c r="A1189" s="160">
        <v>2711</v>
      </c>
      <c r="B1189" s="161" t="s">
        <v>3705</v>
      </c>
      <c r="C1189" s="160">
        <v>2</v>
      </c>
      <c r="D1189" s="160">
        <v>1</v>
      </c>
      <c r="E1189" s="160">
        <v>0</v>
      </c>
      <c r="F1189" s="161" t="s">
        <v>3699</v>
      </c>
    </row>
    <row r="1190" spans="1:6" ht="15.75" customHeight="1">
      <c r="A1190" s="160">
        <v>3317</v>
      </c>
      <c r="B1190" s="161" t="s">
        <v>3706</v>
      </c>
      <c r="C1190" s="160">
        <v>2</v>
      </c>
      <c r="D1190" s="160">
        <v>1</v>
      </c>
      <c r="E1190" s="160">
        <v>0</v>
      </c>
      <c r="F1190" s="161" t="s">
        <v>3699</v>
      </c>
    </row>
    <row r="1191" spans="1:6" ht="15.75" customHeight="1">
      <c r="A1191" s="160">
        <v>1718</v>
      </c>
      <c r="B1191" s="161" t="s">
        <v>3707</v>
      </c>
      <c r="C1191" s="160">
        <v>2</v>
      </c>
      <c r="D1191" s="160">
        <v>1</v>
      </c>
      <c r="E1191" s="160">
        <v>0</v>
      </c>
      <c r="F1191" s="161" t="s">
        <v>3699</v>
      </c>
    </row>
    <row r="1192" spans="1:6" ht="15.75" customHeight="1">
      <c r="A1192" s="160">
        <v>2104</v>
      </c>
      <c r="B1192" s="161" t="s">
        <v>3708</v>
      </c>
      <c r="C1192" s="160">
        <v>2</v>
      </c>
      <c r="D1192" s="160">
        <v>1</v>
      </c>
      <c r="E1192" s="160">
        <v>0</v>
      </c>
      <c r="F1192" s="161" t="s">
        <v>3699</v>
      </c>
    </row>
    <row r="1193" spans="1:6" ht="15.75" customHeight="1">
      <c r="A1193" s="160">
        <v>2696</v>
      </c>
      <c r="B1193" s="161" t="s">
        <v>3709</v>
      </c>
      <c r="C1193" s="160">
        <v>2</v>
      </c>
      <c r="D1193" s="160">
        <v>1</v>
      </c>
      <c r="E1193" s="160">
        <v>0</v>
      </c>
      <c r="F1193" s="161" t="s">
        <v>3699</v>
      </c>
    </row>
    <row r="1194" spans="1:6" ht="15.75" customHeight="1">
      <c r="A1194" s="160">
        <v>3026</v>
      </c>
      <c r="B1194" s="161" t="s">
        <v>3710</v>
      </c>
      <c r="C1194" s="160">
        <v>2</v>
      </c>
      <c r="D1194" s="160">
        <v>1</v>
      </c>
      <c r="E1194" s="160">
        <v>0</v>
      </c>
      <c r="F1194" s="161" t="s">
        <v>3699</v>
      </c>
    </row>
    <row r="1195" spans="1:6" ht="15.75" customHeight="1">
      <c r="A1195" s="160">
        <v>3145</v>
      </c>
      <c r="B1195" s="161" t="s">
        <v>3711</v>
      </c>
      <c r="C1195" s="160">
        <v>2</v>
      </c>
      <c r="D1195" s="160">
        <v>1</v>
      </c>
      <c r="E1195" s="160">
        <v>0</v>
      </c>
      <c r="F1195" s="161" t="s">
        <v>3699</v>
      </c>
    </row>
    <row r="1196" spans="1:6" ht="15.75" customHeight="1">
      <c r="A1196" s="160">
        <v>3192</v>
      </c>
      <c r="B1196" s="161" t="s">
        <v>3712</v>
      </c>
      <c r="C1196" s="160">
        <v>2</v>
      </c>
      <c r="D1196" s="160">
        <v>1</v>
      </c>
      <c r="E1196" s="160">
        <v>0</v>
      </c>
      <c r="F1196" s="161" t="s">
        <v>3699</v>
      </c>
    </row>
    <row r="1197" spans="1:6" ht="15.75" customHeight="1">
      <c r="A1197" s="160">
        <v>3193</v>
      </c>
      <c r="B1197" s="161" t="s">
        <v>3713</v>
      </c>
      <c r="C1197" s="160">
        <v>2</v>
      </c>
      <c r="D1197" s="160">
        <v>1</v>
      </c>
      <c r="E1197" s="160">
        <v>0</v>
      </c>
      <c r="F1197" s="161" t="s">
        <v>3699</v>
      </c>
    </row>
    <row r="1198" spans="1:6" ht="15.75" customHeight="1">
      <c r="A1198" s="160">
        <v>3194</v>
      </c>
      <c r="B1198" s="161" t="s">
        <v>3714</v>
      </c>
      <c r="C1198" s="160">
        <v>2</v>
      </c>
      <c r="D1198" s="160">
        <v>1</v>
      </c>
      <c r="E1198" s="160">
        <v>0</v>
      </c>
      <c r="F1198" s="161" t="s">
        <v>3699</v>
      </c>
    </row>
    <row r="1199" spans="1:6" ht="15.75" customHeight="1">
      <c r="A1199" s="160">
        <v>3195</v>
      </c>
      <c r="B1199" s="161" t="s">
        <v>3715</v>
      </c>
      <c r="C1199" s="160">
        <v>2</v>
      </c>
      <c r="D1199" s="160">
        <v>1</v>
      </c>
      <c r="E1199" s="160">
        <v>0</v>
      </c>
      <c r="F1199" s="161" t="s">
        <v>3699</v>
      </c>
    </row>
    <row r="1200" spans="1:6" ht="15.75" customHeight="1">
      <c r="A1200" s="160">
        <v>3196</v>
      </c>
      <c r="B1200" s="161" t="s">
        <v>3716</v>
      </c>
      <c r="C1200" s="160">
        <v>2</v>
      </c>
      <c r="D1200" s="160">
        <v>1</v>
      </c>
      <c r="E1200" s="160">
        <v>0</v>
      </c>
      <c r="F1200" s="161" t="s">
        <v>3699</v>
      </c>
    </row>
    <row r="1201" spans="1:6" ht="15.75" customHeight="1">
      <c r="A1201" s="160">
        <v>3197</v>
      </c>
      <c r="B1201" s="161" t="s">
        <v>3717</v>
      </c>
      <c r="C1201" s="160">
        <v>2</v>
      </c>
      <c r="D1201" s="160">
        <v>1</v>
      </c>
      <c r="E1201" s="160">
        <v>0</v>
      </c>
      <c r="F1201" s="161" t="s">
        <v>3699</v>
      </c>
    </row>
    <row r="1202" spans="1:6" ht="15.75" customHeight="1">
      <c r="A1202" s="160">
        <v>3198</v>
      </c>
      <c r="B1202" s="161" t="s">
        <v>3718</v>
      </c>
      <c r="C1202" s="160">
        <v>2</v>
      </c>
      <c r="D1202" s="160">
        <v>1</v>
      </c>
      <c r="E1202" s="160">
        <v>0</v>
      </c>
      <c r="F1202" s="161" t="s">
        <v>3699</v>
      </c>
    </row>
    <row r="1203" spans="1:6" ht="15.75" customHeight="1">
      <c r="A1203" s="160">
        <v>3199</v>
      </c>
      <c r="B1203" s="161" t="s">
        <v>3719</v>
      </c>
      <c r="C1203" s="160">
        <v>2</v>
      </c>
      <c r="D1203" s="160">
        <v>1</v>
      </c>
      <c r="E1203" s="160">
        <v>0</v>
      </c>
      <c r="F1203" s="161" t="s">
        <v>3699</v>
      </c>
    </row>
    <row r="1204" spans="1:6" ht="15.75" customHeight="1">
      <c r="A1204" s="160">
        <v>3318</v>
      </c>
      <c r="B1204" s="161" t="s">
        <v>3720</v>
      </c>
      <c r="C1204" s="160">
        <v>2</v>
      </c>
      <c r="D1204" s="160">
        <v>1</v>
      </c>
      <c r="E1204" s="160">
        <v>0</v>
      </c>
      <c r="F1204" s="161" t="s">
        <v>3699</v>
      </c>
    </row>
    <row r="1205" spans="1:6" ht="15.75" customHeight="1">
      <c r="A1205" s="160">
        <v>3321</v>
      </c>
      <c r="B1205" s="161" t="s">
        <v>3721</v>
      </c>
      <c r="C1205" s="160">
        <v>2</v>
      </c>
      <c r="D1205" s="160">
        <v>1</v>
      </c>
      <c r="E1205" s="160">
        <v>0</v>
      </c>
      <c r="F1205" s="161" t="s">
        <v>3699</v>
      </c>
    </row>
    <row r="1206" spans="1:6" ht="15.75" customHeight="1">
      <c r="A1206" s="160">
        <v>3322</v>
      </c>
      <c r="B1206" s="161" t="s">
        <v>3722</v>
      </c>
      <c r="C1206" s="160">
        <v>2</v>
      </c>
      <c r="D1206" s="160">
        <v>1</v>
      </c>
      <c r="E1206" s="160">
        <v>0</v>
      </c>
      <c r="F1206" s="161" t="s">
        <v>3699</v>
      </c>
    </row>
    <row r="1207" spans="1:6" ht="15.75" customHeight="1">
      <c r="A1207" s="160">
        <v>4052</v>
      </c>
      <c r="B1207" s="161" t="s">
        <v>3723</v>
      </c>
      <c r="C1207" s="160">
        <v>2</v>
      </c>
      <c r="D1207" s="160">
        <v>1</v>
      </c>
      <c r="E1207" s="160">
        <v>0</v>
      </c>
      <c r="F1207" s="161" t="s">
        <v>3699</v>
      </c>
    </row>
    <row r="1208" spans="1:6" ht="15.75" customHeight="1">
      <c r="A1208" s="160">
        <v>4060</v>
      </c>
      <c r="B1208" s="161" t="s">
        <v>3724</v>
      </c>
      <c r="C1208" s="160">
        <v>2</v>
      </c>
      <c r="D1208" s="160">
        <v>1</v>
      </c>
      <c r="E1208" s="160">
        <v>0</v>
      </c>
      <c r="F1208" s="161" t="s">
        <v>3699</v>
      </c>
    </row>
    <row r="1209" spans="1:6" ht="15.75" customHeight="1">
      <c r="A1209" s="160">
        <v>2891</v>
      </c>
      <c r="B1209" s="161" t="s">
        <v>3725</v>
      </c>
      <c r="C1209" s="160">
        <v>2</v>
      </c>
      <c r="D1209" s="160">
        <v>1</v>
      </c>
      <c r="E1209" s="160">
        <v>0</v>
      </c>
      <c r="F1209" s="161" t="s">
        <v>3699</v>
      </c>
    </row>
    <row r="1210" spans="1:6" ht="15.75" customHeight="1">
      <c r="A1210" s="160">
        <v>3202</v>
      </c>
      <c r="B1210" s="161" t="s">
        <v>3726</v>
      </c>
      <c r="C1210" s="160">
        <v>2</v>
      </c>
      <c r="D1210" s="160">
        <v>1</v>
      </c>
      <c r="E1210" s="160">
        <v>0</v>
      </c>
      <c r="F1210" s="161" t="s">
        <v>3699</v>
      </c>
    </row>
    <row r="1211" spans="1:6" ht="15.75" customHeight="1">
      <c r="A1211" s="160">
        <v>4056</v>
      </c>
      <c r="B1211" s="161" t="s">
        <v>3727</v>
      </c>
      <c r="C1211" s="160">
        <v>2</v>
      </c>
      <c r="D1211" s="160">
        <v>1</v>
      </c>
      <c r="E1211" s="160">
        <v>0</v>
      </c>
      <c r="F1211" s="161" t="s">
        <v>3699</v>
      </c>
    </row>
    <row r="1212" spans="1:6" ht="15.75" customHeight="1">
      <c r="A1212" s="160">
        <v>3372</v>
      </c>
      <c r="B1212" s="161" t="s">
        <v>3728</v>
      </c>
      <c r="C1212" s="160">
        <v>2</v>
      </c>
      <c r="D1212" s="160">
        <v>1</v>
      </c>
      <c r="E1212" s="160">
        <v>0</v>
      </c>
      <c r="F1212" s="161" t="s">
        <v>3699</v>
      </c>
    </row>
    <row r="1213" spans="1:6" ht="15.75" customHeight="1">
      <c r="A1213" s="160">
        <v>3535</v>
      </c>
      <c r="B1213" s="161" t="s">
        <v>3729</v>
      </c>
      <c r="C1213" s="160">
        <v>2</v>
      </c>
      <c r="D1213" s="160">
        <v>1</v>
      </c>
      <c r="E1213" s="160">
        <v>0</v>
      </c>
      <c r="F1213" s="161" t="s">
        <v>3699</v>
      </c>
    </row>
    <row r="1214" spans="1:6" ht="15.75" customHeight="1">
      <c r="A1214" s="160">
        <v>3538</v>
      </c>
      <c r="B1214" s="164" t="s">
        <v>3730</v>
      </c>
      <c r="C1214" s="160">
        <v>2</v>
      </c>
      <c r="D1214" s="160">
        <v>1</v>
      </c>
      <c r="E1214" s="160">
        <v>0</v>
      </c>
      <c r="F1214" s="161" t="s">
        <v>3699</v>
      </c>
    </row>
    <row r="1215" spans="1:6" ht="15.75" customHeight="1">
      <c r="A1215" s="160">
        <v>3539</v>
      </c>
      <c r="B1215" s="164" t="s">
        <v>3731</v>
      </c>
      <c r="C1215" s="160">
        <v>2</v>
      </c>
      <c r="D1215" s="160">
        <v>1</v>
      </c>
      <c r="E1215" s="160">
        <v>0</v>
      </c>
      <c r="F1215" s="161" t="s">
        <v>3699</v>
      </c>
    </row>
    <row r="1216" spans="1:6" ht="15.75" customHeight="1">
      <c r="A1216" s="160">
        <v>3540</v>
      </c>
      <c r="B1216" s="164" t="s">
        <v>3732</v>
      </c>
      <c r="C1216" s="160">
        <v>2</v>
      </c>
      <c r="D1216" s="160">
        <v>1</v>
      </c>
      <c r="E1216" s="160">
        <v>0</v>
      </c>
      <c r="F1216" s="161" t="s">
        <v>3699</v>
      </c>
    </row>
    <row r="1217" spans="1:6" ht="15.75" customHeight="1">
      <c r="A1217" s="160">
        <v>3541</v>
      </c>
      <c r="B1217" s="164" t="s">
        <v>3733</v>
      </c>
      <c r="C1217" s="160">
        <v>2</v>
      </c>
      <c r="D1217" s="160">
        <v>1</v>
      </c>
      <c r="E1217" s="160">
        <v>0</v>
      </c>
      <c r="F1217" s="161" t="s">
        <v>3699</v>
      </c>
    </row>
    <row r="1218" spans="1:6" ht="15.75" customHeight="1">
      <c r="A1218" s="160">
        <v>4073</v>
      </c>
      <c r="B1218" s="161" t="s">
        <v>2706</v>
      </c>
      <c r="C1218" s="160">
        <v>2</v>
      </c>
      <c r="D1218" s="160">
        <v>1</v>
      </c>
      <c r="E1218" s="160">
        <v>0</v>
      </c>
      <c r="F1218" s="161" t="s">
        <v>3699</v>
      </c>
    </row>
    <row r="1219" spans="1:6" ht="15.75" customHeight="1">
      <c r="A1219" s="160">
        <v>4183</v>
      </c>
      <c r="B1219" s="161" t="s">
        <v>3727</v>
      </c>
      <c r="C1219" s="160">
        <v>2</v>
      </c>
      <c r="D1219" s="160">
        <v>1</v>
      </c>
      <c r="E1219" s="160">
        <v>0</v>
      </c>
      <c r="F1219" s="161" t="s">
        <v>3699</v>
      </c>
    </row>
    <row r="1220" spans="1:6" ht="15.75" customHeight="1">
      <c r="A1220" s="160">
        <v>4009</v>
      </c>
      <c r="B1220" s="161" t="s">
        <v>3734</v>
      </c>
      <c r="C1220" s="160">
        <v>2</v>
      </c>
      <c r="D1220" s="160">
        <v>1</v>
      </c>
      <c r="E1220" s="160">
        <v>0</v>
      </c>
      <c r="F1220" s="161" t="s">
        <v>3699</v>
      </c>
    </row>
    <row r="1221" spans="1:6" ht="15.75" customHeight="1">
      <c r="A1221" s="160">
        <v>4004</v>
      </c>
      <c r="B1221" s="161" t="s">
        <v>3735</v>
      </c>
      <c r="C1221" s="160">
        <v>2</v>
      </c>
      <c r="D1221" s="160">
        <v>1</v>
      </c>
      <c r="E1221" s="160">
        <v>0</v>
      </c>
      <c r="F1221" s="161" t="s">
        <v>3699</v>
      </c>
    </row>
    <row r="1222" spans="1:6" ht="15.75" customHeight="1">
      <c r="A1222" s="160">
        <v>3908</v>
      </c>
      <c r="B1222" s="161" t="s">
        <v>3736</v>
      </c>
      <c r="C1222" s="160">
        <v>2</v>
      </c>
      <c r="D1222" s="160">
        <v>1</v>
      </c>
      <c r="E1222" s="160">
        <v>0</v>
      </c>
      <c r="F1222" s="161" t="s">
        <v>3699</v>
      </c>
    </row>
    <row r="1223" spans="1:6" ht="15.75" customHeight="1">
      <c r="A1223" s="160">
        <v>3909</v>
      </c>
      <c r="B1223" s="161" t="s">
        <v>3737</v>
      </c>
      <c r="C1223" s="160">
        <v>2</v>
      </c>
      <c r="D1223" s="160">
        <v>1</v>
      </c>
      <c r="E1223" s="160">
        <v>0</v>
      </c>
      <c r="F1223" s="161" t="s">
        <v>3699</v>
      </c>
    </row>
    <row r="1224" spans="1:6" ht="15.75" customHeight="1">
      <c r="A1224" s="160">
        <v>3910</v>
      </c>
      <c r="B1224" s="161" t="s">
        <v>3738</v>
      </c>
      <c r="C1224" s="160">
        <v>2</v>
      </c>
      <c r="D1224" s="160">
        <v>1</v>
      </c>
      <c r="E1224" s="160">
        <v>0</v>
      </c>
      <c r="F1224" s="161" t="s">
        <v>3699</v>
      </c>
    </row>
    <row r="1225" spans="1:6" ht="15.75" customHeight="1">
      <c r="A1225" s="160">
        <v>3911</v>
      </c>
      <c r="B1225" s="161" t="s">
        <v>3739</v>
      </c>
      <c r="C1225" s="160">
        <v>2</v>
      </c>
      <c r="D1225" s="160">
        <v>1</v>
      </c>
      <c r="E1225" s="160">
        <v>0</v>
      </c>
      <c r="F1225" s="161" t="s">
        <v>3699</v>
      </c>
    </row>
    <row r="1226" spans="1:6" ht="15.75" customHeight="1">
      <c r="A1226" s="160">
        <v>3912</v>
      </c>
      <c r="B1226" s="161" t="s">
        <v>3740</v>
      </c>
      <c r="C1226" s="160">
        <v>2</v>
      </c>
      <c r="D1226" s="160">
        <v>1</v>
      </c>
      <c r="E1226" s="160">
        <v>0</v>
      </c>
      <c r="F1226" s="161" t="s">
        <v>3699</v>
      </c>
    </row>
    <row r="1227" spans="1:6" ht="15.75" customHeight="1">
      <c r="A1227" s="160">
        <v>3913</v>
      </c>
      <c r="B1227" s="161" t="s">
        <v>3741</v>
      </c>
      <c r="C1227" s="160">
        <v>2</v>
      </c>
      <c r="D1227" s="160">
        <v>1</v>
      </c>
      <c r="E1227" s="160">
        <v>0</v>
      </c>
      <c r="F1227" s="161" t="s">
        <v>3699</v>
      </c>
    </row>
    <row r="1228" spans="1:6" ht="15.75" customHeight="1">
      <c r="A1228" s="160">
        <v>3914</v>
      </c>
      <c r="B1228" s="161" t="s">
        <v>3742</v>
      </c>
      <c r="C1228" s="160">
        <v>2</v>
      </c>
      <c r="D1228" s="160">
        <v>1</v>
      </c>
      <c r="E1228" s="160">
        <v>0</v>
      </c>
      <c r="F1228" s="161" t="s">
        <v>3699</v>
      </c>
    </row>
    <row r="1229" spans="1:6" ht="15.75" customHeight="1">
      <c r="A1229" s="160">
        <v>3915</v>
      </c>
      <c r="B1229" s="161" t="s">
        <v>3743</v>
      </c>
      <c r="C1229" s="160">
        <v>2</v>
      </c>
      <c r="D1229" s="160">
        <v>1</v>
      </c>
      <c r="E1229" s="160">
        <v>0</v>
      </c>
      <c r="F1229" s="161" t="s">
        <v>3699</v>
      </c>
    </row>
    <row r="1230" spans="1:6" ht="15.75" customHeight="1">
      <c r="A1230" s="160">
        <v>3916</v>
      </c>
      <c r="B1230" s="161" t="s">
        <v>3744</v>
      </c>
      <c r="C1230" s="160">
        <v>2</v>
      </c>
      <c r="D1230" s="160">
        <v>1</v>
      </c>
      <c r="E1230" s="160">
        <v>0</v>
      </c>
      <c r="F1230" s="161" t="s">
        <v>3699</v>
      </c>
    </row>
    <row r="1231" spans="1:6" ht="15.75" customHeight="1">
      <c r="A1231" s="160">
        <v>3917</v>
      </c>
      <c r="B1231" s="161" t="s">
        <v>3745</v>
      </c>
      <c r="C1231" s="160">
        <v>2</v>
      </c>
      <c r="D1231" s="160">
        <v>1</v>
      </c>
      <c r="E1231" s="160">
        <v>0</v>
      </c>
      <c r="F1231" s="161" t="s">
        <v>3699</v>
      </c>
    </row>
    <row r="1232" spans="1:6" ht="15.75" customHeight="1">
      <c r="A1232" s="160">
        <v>3918</v>
      </c>
      <c r="B1232" s="161" t="s">
        <v>3746</v>
      </c>
      <c r="C1232" s="160">
        <v>2</v>
      </c>
      <c r="D1232" s="160">
        <v>1</v>
      </c>
      <c r="E1232" s="160">
        <v>0</v>
      </c>
      <c r="F1232" s="161" t="s">
        <v>3699</v>
      </c>
    </row>
    <row r="1233" spans="1:6" ht="15.75" customHeight="1">
      <c r="A1233" s="160">
        <v>3919</v>
      </c>
      <c r="B1233" s="161" t="s">
        <v>3747</v>
      </c>
      <c r="C1233" s="160">
        <v>2</v>
      </c>
      <c r="D1233" s="160">
        <v>1</v>
      </c>
      <c r="E1233" s="160">
        <v>0</v>
      </c>
      <c r="F1233" s="161" t="s">
        <v>3699</v>
      </c>
    </row>
    <row r="1234" spans="1:6" ht="15.75" customHeight="1">
      <c r="A1234" s="160">
        <v>3920</v>
      </c>
      <c r="B1234" s="161" t="s">
        <v>3748</v>
      </c>
      <c r="C1234" s="160">
        <v>2</v>
      </c>
      <c r="D1234" s="160">
        <v>1</v>
      </c>
      <c r="E1234" s="160">
        <v>0</v>
      </c>
      <c r="F1234" s="161" t="s">
        <v>3699</v>
      </c>
    </row>
    <row r="1235" spans="1:6" ht="15.75" customHeight="1">
      <c r="A1235" s="160">
        <v>3921</v>
      </c>
      <c r="B1235" s="161" t="s">
        <v>3749</v>
      </c>
      <c r="C1235" s="160">
        <v>2</v>
      </c>
      <c r="D1235" s="160">
        <v>1</v>
      </c>
      <c r="E1235" s="160">
        <v>0</v>
      </c>
      <c r="F1235" s="161" t="s">
        <v>3699</v>
      </c>
    </row>
    <row r="1236" spans="1:6" ht="15.75" customHeight="1">
      <c r="A1236" s="160">
        <v>3922</v>
      </c>
      <c r="B1236" s="161" t="s">
        <v>3750</v>
      </c>
      <c r="C1236" s="160">
        <v>2</v>
      </c>
      <c r="D1236" s="160">
        <v>1</v>
      </c>
      <c r="E1236" s="160">
        <v>0</v>
      </c>
      <c r="F1236" s="161" t="s">
        <v>3699</v>
      </c>
    </row>
    <row r="1237" spans="1:6" ht="15.75" customHeight="1">
      <c r="A1237" s="160">
        <v>3923</v>
      </c>
      <c r="B1237" s="161" t="s">
        <v>3751</v>
      </c>
      <c r="C1237" s="160">
        <v>2</v>
      </c>
      <c r="D1237" s="160">
        <v>1</v>
      </c>
      <c r="E1237" s="160">
        <v>0</v>
      </c>
      <c r="F1237" s="161" t="s">
        <v>3699</v>
      </c>
    </row>
    <row r="1238" spans="1:6" ht="15.75" customHeight="1">
      <c r="A1238" s="160">
        <v>3924</v>
      </c>
      <c r="B1238" s="161" t="s">
        <v>3752</v>
      </c>
      <c r="C1238" s="160">
        <v>2</v>
      </c>
      <c r="D1238" s="160">
        <v>1</v>
      </c>
      <c r="E1238" s="160">
        <v>0</v>
      </c>
      <c r="F1238" s="161" t="s">
        <v>3699</v>
      </c>
    </row>
    <row r="1239" spans="1:6" ht="15.75" customHeight="1">
      <c r="A1239" s="160">
        <v>3925</v>
      </c>
      <c r="B1239" s="161" t="s">
        <v>3753</v>
      </c>
      <c r="C1239" s="160">
        <v>2</v>
      </c>
      <c r="D1239" s="160">
        <v>1</v>
      </c>
      <c r="E1239" s="160">
        <v>0</v>
      </c>
      <c r="F1239" s="161" t="s">
        <v>3699</v>
      </c>
    </row>
    <row r="1240" spans="1:6" ht="15.75" customHeight="1">
      <c r="A1240" s="160">
        <v>3926</v>
      </c>
      <c r="B1240" s="161" t="s">
        <v>3754</v>
      </c>
      <c r="C1240" s="160">
        <v>2</v>
      </c>
      <c r="D1240" s="160">
        <v>1</v>
      </c>
      <c r="E1240" s="160">
        <v>0</v>
      </c>
      <c r="F1240" s="161" t="s">
        <v>3699</v>
      </c>
    </row>
    <row r="1241" spans="1:6" ht="15.75" customHeight="1">
      <c r="A1241" s="160">
        <v>3927</v>
      </c>
      <c r="B1241" s="161" t="s">
        <v>3755</v>
      </c>
      <c r="C1241" s="160">
        <v>2</v>
      </c>
      <c r="D1241" s="160">
        <v>1</v>
      </c>
      <c r="E1241" s="160">
        <v>0</v>
      </c>
      <c r="F1241" s="161" t="s">
        <v>3699</v>
      </c>
    </row>
    <row r="1242" spans="1:6" ht="15.75" customHeight="1">
      <c r="A1242" s="160">
        <v>4059</v>
      </c>
      <c r="B1242" s="161" t="s">
        <v>3756</v>
      </c>
      <c r="C1242" s="160">
        <v>2</v>
      </c>
      <c r="D1242" s="160">
        <v>1</v>
      </c>
      <c r="E1242" s="160">
        <v>0</v>
      </c>
      <c r="F1242" s="161" t="s">
        <v>3699</v>
      </c>
    </row>
    <row r="1243" spans="1:6" ht="15.75" customHeight="1">
      <c r="A1243" s="160">
        <v>4161</v>
      </c>
      <c r="B1243" s="161" t="s">
        <v>3757</v>
      </c>
      <c r="C1243" s="160">
        <v>2</v>
      </c>
      <c r="D1243" s="160">
        <v>1</v>
      </c>
      <c r="E1243" s="160">
        <v>0</v>
      </c>
      <c r="F1243" s="161" t="s">
        <v>3699</v>
      </c>
    </row>
    <row r="1244" spans="1:6" ht="15.75" customHeight="1">
      <c r="A1244" s="160">
        <v>4191</v>
      </c>
      <c r="B1244" s="161" t="s">
        <v>3758</v>
      </c>
      <c r="C1244" s="160">
        <v>2</v>
      </c>
      <c r="D1244" s="160">
        <v>1</v>
      </c>
      <c r="E1244" s="160">
        <v>0</v>
      </c>
      <c r="F1244" s="161" t="s">
        <v>3699</v>
      </c>
    </row>
    <row r="1245" spans="1:6" ht="15.75" customHeight="1">
      <c r="A1245" s="160">
        <v>4044</v>
      </c>
      <c r="B1245" s="164" t="s">
        <v>3759</v>
      </c>
      <c r="C1245" s="160">
        <v>2</v>
      </c>
      <c r="D1245" s="160">
        <v>1</v>
      </c>
      <c r="E1245" s="160">
        <v>0</v>
      </c>
      <c r="F1245" s="161" t="s">
        <v>3699</v>
      </c>
    </row>
    <row r="1246" spans="1:6" ht="15.75" customHeight="1">
      <c r="A1246" s="160">
        <v>1543</v>
      </c>
      <c r="B1246" s="161" t="s">
        <v>3760</v>
      </c>
      <c r="C1246" s="160">
        <v>3</v>
      </c>
      <c r="D1246" s="160">
        <v>3</v>
      </c>
      <c r="E1246" s="160">
        <v>0</v>
      </c>
      <c r="F1246" s="161" t="s">
        <v>3761</v>
      </c>
    </row>
    <row r="1247" spans="1:6" ht="15.75" customHeight="1">
      <c r="A1247" s="160">
        <v>2020</v>
      </c>
      <c r="B1247" s="161" t="s">
        <v>3762</v>
      </c>
      <c r="C1247" s="160">
        <v>3</v>
      </c>
      <c r="D1247" s="160">
        <v>3</v>
      </c>
      <c r="E1247" s="160">
        <v>0</v>
      </c>
      <c r="F1247" s="161" t="s">
        <v>3761</v>
      </c>
    </row>
    <row r="1248" spans="1:6" ht="15.75" customHeight="1">
      <c r="A1248" s="160">
        <v>2141</v>
      </c>
      <c r="B1248" s="161" t="s">
        <v>3763</v>
      </c>
      <c r="C1248" s="160">
        <v>3</v>
      </c>
      <c r="D1248" s="160">
        <v>3</v>
      </c>
      <c r="E1248" s="160">
        <v>0</v>
      </c>
      <c r="F1248" s="161" t="s">
        <v>3761</v>
      </c>
    </row>
    <row r="1249" spans="1:6" ht="15.75" customHeight="1">
      <c r="A1249" s="160">
        <v>2480</v>
      </c>
      <c r="B1249" s="161" t="s">
        <v>3764</v>
      </c>
      <c r="C1249" s="160">
        <v>3</v>
      </c>
      <c r="D1249" s="160">
        <v>3</v>
      </c>
      <c r="E1249" s="160">
        <v>0</v>
      </c>
      <c r="F1249" s="161" t="s">
        <v>3761</v>
      </c>
    </row>
    <row r="1250" spans="1:6" ht="15.75" customHeight="1">
      <c r="A1250" s="160">
        <v>2932</v>
      </c>
      <c r="B1250" s="161" t="s">
        <v>3765</v>
      </c>
      <c r="C1250" s="160">
        <v>3</v>
      </c>
      <c r="D1250" s="160">
        <v>3</v>
      </c>
      <c r="E1250" s="160">
        <v>0</v>
      </c>
      <c r="F1250" s="161" t="s">
        <v>3761</v>
      </c>
    </row>
    <row r="1251" spans="1:6" ht="15.75" customHeight="1">
      <c r="A1251" s="160">
        <v>3556</v>
      </c>
      <c r="B1251" s="164" t="s">
        <v>3766</v>
      </c>
      <c r="C1251" s="160">
        <v>3</v>
      </c>
      <c r="D1251" s="160">
        <v>3</v>
      </c>
      <c r="E1251" s="160">
        <v>0</v>
      </c>
      <c r="F1251" s="161" t="s">
        <v>3761</v>
      </c>
    </row>
    <row r="1252" spans="1:6" ht="15.75" customHeight="1">
      <c r="A1252" s="160">
        <v>3573</v>
      </c>
      <c r="B1252" s="164" t="s">
        <v>3570</v>
      </c>
      <c r="C1252" s="160">
        <v>3</v>
      </c>
      <c r="D1252" s="160">
        <v>3</v>
      </c>
      <c r="E1252" s="160">
        <v>0</v>
      </c>
      <c r="F1252" s="161" t="s">
        <v>3761</v>
      </c>
    </row>
    <row r="1253" spans="1:6" ht="15.75" customHeight="1">
      <c r="A1253" s="160">
        <v>3980</v>
      </c>
      <c r="B1253" s="161" t="s">
        <v>3767</v>
      </c>
      <c r="C1253" s="160">
        <v>3</v>
      </c>
      <c r="D1253" s="160">
        <v>3</v>
      </c>
      <c r="E1253" s="160">
        <v>0</v>
      </c>
      <c r="F1253" s="161" t="s">
        <v>3761</v>
      </c>
    </row>
    <row r="1254" spans="1:6" ht="15.75" customHeight="1">
      <c r="A1254" s="160">
        <v>3981</v>
      </c>
      <c r="B1254" s="161" t="s">
        <v>3768</v>
      </c>
      <c r="C1254" s="160">
        <v>3</v>
      </c>
      <c r="D1254" s="160">
        <v>3</v>
      </c>
      <c r="E1254" s="160">
        <v>0</v>
      </c>
      <c r="F1254" s="161" t="s">
        <v>3761</v>
      </c>
    </row>
    <row r="1255" spans="1:6" ht="15.75" customHeight="1">
      <c r="A1255" s="160">
        <v>3685</v>
      </c>
      <c r="B1255" s="164" t="s">
        <v>3769</v>
      </c>
      <c r="C1255" s="160">
        <v>3</v>
      </c>
      <c r="D1255" s="160">
        <v>3</v>
      </c>
      <c r="E1255" s="160">
        <v>0</v>
      </c>
      <c r="F1255" s="161" t="s">
        <v>3761</v>
      </c>
    </row>
    <row r="1256" spans="1:6" ht="15.75" customHeight="1">
      <c r="A1256" s="160">
        <v>3688</v>
      </c>
      <c r="B1256" s="164" t="s">
        <v>3769</v>
      </c>
      <c r="C1256" s="160">
        <v>3</v>
      </c>
      <c r="D1256" s="160">
        <v>3</v>
      </c>
      <c r="E1256" s="160">
        <v>0</v>
      </c>
      <c r="F1256" s="161" t="s">
        <v>3761</v>
      </c>
    </row>
    <row r="1257" spans="1:6" ht="15.75" customHeight="1">
      <c r="A1257" s="160">
        <v>3695</v>
      </c>
      <c r="B1257" s="164" t="s">
        <v>3770</v>
      </c>
      <c r="C1257" s="160">
        <v>3</v>
      </c>
      <c r="D1257" s="160">
        <v>3</v>
      </c>
      <c r="E1257" s="160">
        <v>0</v>
      </c>
      <c r="F1257" s="161" t="s">
        <v>3761</v>
      </c>
    </row>
    <row r="1258" spans="1:6" ht="15.75" customHeight="1">
      <c r="A1258" s="160">
        <v>4008</v>
      </c>
      <c r="B1258" s="161" t="s">
        <v>3771</v>
      </c>
      <c r="C1258" s="160">
        <v>3</v>
      </c>
      <c r="D1258" s="160">
        <v>3</v>
      </c>
      <c r="E1258" s="160">
        <v>0</v>
      </c>
      <c r="F1258" s="161" t="s">
        <v>3761</v>
      </c>
    </row>
    <row r="1259" spans="1:6" ht="15.75" customHeight="1">
      <c r="A1259" s="160">
        <v>3386</v>
      </c>
      <c r="B1259" s="161" t="s">
        <v>3772</v>
      </c>
      <c r="C1259" s="160">
        <v>3</v>
      </c>
      <c r="D1259" s="160">
        <v>3</v>
      </c>
      <c r="E1259" s="160">
        <v>0</v>
      </c>
      <c r="F1259" s="161" t="s">
        <v>3761</v>
      </c>
    </row>
    <row r="1260" spans="1:6" ht="15.75" customHeight="1">
      <c r="A1260" s="160">
        <v>3730</v>
      </c>
      <c r="B1260" s="164" t="s">
        <v>3773</v>
      </c>
      <c r="C1260" s="160">
        <v>3</v>
      </c>
      <c r="D1260" s="160">
        <v>3</v>
      </c>
      <c r="E1260" s="160">
        <v>0</v>
      </c>
      <c r="F1260" s="161" t="s">
        <v>3761</v>
      </c>
    </row>
    <row r="1261" spans="1:6" ht="15.75" customHeight="1">
      <c r="A1261" s="160">
        <v>3731</v>
      </c>
      <c r="B1261" s="164" t="s">
        <v>2550</v>
      </c>
      <c r="C1261" s="160">
        <v>3</v>
      </c>
      <c r="D1261" s="160">
        <v>3</v>
      </c>
      <c r="E1261" s="160">
        <v>0</v>
      </c>
      <c r="F1261" s="161" t="s">
        <v>3761</v>
      </c>
    </row>
    <row r="1262" spans="1:6" ht="15.75" customHeight="1">
      <c r="A1262" s="160">
        <v>3732</v>
      </c>
      <c r="B1262" s="164" t="s">
        <v>3774</v>
      </c>
      <c r="C1262" s="160">
        <v>3</v>
      </c>
      <c r="D1262" s="160">
        <v>3</v>
      </c>
      <c r="E1262" s="160">
        <v>0</v>
      </c>
      <c r="F1262" s="161" t="s">
        <v>3761</v>
      </c>
    </row>
    <row r="1263" spans="1:6" ht="15.75" customHeight="1">
      <c r="A1263" s="160">
        <v>3733</v>
      </c>
      <c r="B1263" s="164" t="s">
        <v>2550</v>
      </c>
      <c r="C1263" s="160">
        <v>3</v>
      </c>
      <c r="D1263" s="160">
        <v>3</v>
      </c>
      <c r="E1263" s="160">
        <v>0</v>
      </c>
      <c r="F1263" s="161" t="s">
        <v>3761</v>
      </c>
    </row>
    <row r="1264" spans="1:6" ht="15.75" customHeight="1">
      <c r="A1264" s="160">
        <v>1561</v>
      </c>
      <c r="B1264" s="161" t="s">
        <v>3775</v>
      </c>
      <c r="C1264" s="160">
        <v>5</v>
      </c>
      <c r="D1264" s="160">
        <v>1</v>
      </c>
      <c r="E1264" s="160">
        <v>0</v>
      </c>
      <c r="F1264" s="161" t="s">
        <v>3776</v>
      </c>
    </row>
    <row r="1265" spans="1:6" ht="15.75" customHeight="1">
      <c r="A1265" s="160">
        <v>2364</v>
      </c>
      <c r="B1265" s="161" t="s">
        <v>3777</v>
      </c>
      <c r="C1265" s="160">
        <v>5</v>
      </c>
      <c r="D1265" s="160">
        <v>1</v>
      </c>
      <c r="E1265" s="160">
        <v>0</v>
      </c>
      <c r="F1265" s="161" t="s">
        <v>3776</v>
      </c>
    </row>
    <row r="1266" spans="1:6" ht="15.75" customHeight="1">
      <c r="A1266" s="160">
        <v>3022</v>
      </c>
      <c r="B1266" s="161" t="s">
        <v>3778</v>
      </c>
      <c r="C1266" s="160">
        <v>5</v>
      </c>
      <c r="D1266" s="160">
        <v>1</v>
      </c>
      <c r="E1266" s="160">
        <v>0</v>
      </c>
      <c r="F1266" s="161" t="s">
        <v>3776</v>
      </c>
    </row>
    <row r="1267" spans="1:6" ht="15.75" customHeight="1">
      <c r="A1267" s="160">
        <v>3170</v>
      </c>
      <c r="B1267" s="161" t="s">
        <v>3779</v>
      </c>
      <c r="C1267" s="160">
        <v>5</v>
      </c>
      <c r="D1267" s="160">
        <v>1</v>
      </c>
      <c r="E1267" s="160">
        <v>0</v>
      </c>
      <c r="F1267" s="161" t="s">
        <v>3776</v>
      </c>
    </row>
    <row r="1268" spans="1:6" ht="15.75" customHeight="1">
      <c r="A1268" s="160">
        <v>3801</v>
      </c>
      <c r="B1268" s="164" t="s">
        <v>3780</v>
      </c>
      <c r="C1268" s="160">
        <v>5</v>
      </c>
      <c r="D1268" s="160">
        <v>1</v>
      </c>
      <c r="E1268" s="160">
        <v>0</v>
      </c>
      <c r="F1268" s="161" t="s">
        <v>3776</v>
      </c>
    </row>
    <row r="1269" spans="1:6" ht="15.75" customHeight="1">
      <c r="A1269" s="160">
        <v>1380</v>
      </c>
      <c r="B1269" s="161" t="s">
        <v>3781</v>
      </c>
      <c r="C1269" s="160">
        <v>2</v>
      </c>
      <c r="D1269" s="160">
        <v>0</v>
      </c>
      <c r="E1269" s="160">
        <v>0</v>
      </c>
      <c r="F1269" s="161" t="s">
        <v>3782</v>
      </c>
    </row>
    <row r="1270" spans="1:6" ht="15.75" customHeight="1">
      <c r="A1270" s="160">
        <v>2822</v>
      </c>
      <c r="B1270" s="161" t="s">
        <v>3783</v>
      </c>
      <c r="C1270" s="160">
        <v>4</v>
      </c>
      <c r="D1270" s="160">
        <v>0</v>
      </c>
      <c r="E1270" s="160">
        <v>0</v>
      </c>
      <c r="F1270" s="161" t="s">
        <v>3784</v>
      </c>
    </row>
    <row r="1271" spans="1:6" ht="15.75" customHeight="1">
      <c r="A1271" s="160">
        <v>3376</v>
      </c>
      <c r="B1271" s="161" t="s">
        <v>3785</v>
      </c>
      <c r="C1271" s="160">
        <v>4</v>
      </c>
      <c r="D1271" s="160">
        <v>0</v>
      </c>
      <c r="E1271" s="160">
        <v>0</v>
      </c>
      <c r="F1271" s="161" t="s">
        <v>3784</v>
      </c>
    </row>
    <row r="1272" spans="1:6" ht="15.75" customHeight="1">
      <c r="A1272" s="160">
        <v>1379</v>
      </c>
      <c r="B1272" s="161" t="s">
        <v>3786</v>
      </c>
      <c r="C1272" s="160">
        <v>3</v>
      </c>
      <c r="D1272" s="160">
        <v>0</v>
      </c>
      <c r="E1272" s="160">
        <v>0</v>
      </c>
      <c r="F1272" s="161" t="s">
        <v>3787</v>
      </c>
    </row>
    <row r="1273" spans="1:6" ht="15.75" customHeight="1">
      <c r="A1273" s="160">
        <v>1461</v>
      </c>
      <c r="B1273" s="161" t="s">
        <v>3788</v>
      </c>
      <c r="C1273" s="160">
        <v>2</v>
      </c>
      <c r="D1273" s="160">
        <v>2</v>
      </c>
      <c r="E1273" s="160">
        <v>0</v>
      </c>
      <c r="F1273" s="161" t="s">
        <v>3789</v>
      </c>
    </row>
    <row r="1274" spans="1:6" ht="15.75" customHeight="1">
      <c r="A1274" s="160">
        <v>1462</v>
      </c>
      <c r="B1274" s="161" t="s">
        <v>3790</v>
      </c>
      <c r="C1274" s="160">
        <v>2</v>
      </c>
      <c r="D1274" s="160">
        <v>2</v>
      </c>
      <c r="E1274" s="160">
        <v>0</v>
      </c>
      <c r="F1274" s="161" t="s">
        <v>3789</v>
      </c>
    </row>
    <row r="1275" spans="1:6" ht="15.75" customHeight="1">
      <c r="A1275" s="160">
        <v>1473</v>
      </c>
      <c r="B1275" s="161" t="s">
        <v>3791</v>
      </c>
      <c r="C1275" s="160">
        <v>2</v>
      </c>
      <c r="D1275" s="160">
        <v>2</v>
      </c>
      <c r="E1275" s="160">
        <v>0</v>
      </c>
      <c r="F1275" s="161" t="s">
        <v>3789</v>
      </c>
    </row>
    <row r="1276" spans="1:6" ht="15.75" customHeight="1">
      <c r="A1276" s="160">
        <v>2437</v>
      </c>
      <c r="B1276" s="161" t="s">
        <v>3792</v>
      </c>
      <c r="C1276" s="160">
        <v>2</v>
      </c>
      <c r="D1276" s="160">
        <v>2</v>
      </c>
      <c r="E1276" s="160">
        <v>0</v>
      </c>
      <c r="F1276" s="161" t="s">
        <v>3789</v>
      </c>
    </row>
    <row r="1277" spans="1:6" ht="15.75" customHeight="1">
      <c r="A1277" s="160">
        <v>3281</v>
      </c>
      <c r="B1277" s="161" t="s">
        <v>3793</v>
      </c>
      <c r="C1277" s="160">
        <v>2</v>
      </c>
      <c r="D1277" s="160">
        <v>2</v>
      </c>
      <c r="E1277" s="160">
        <v>0</v>
      </c>
      <c r="F1277" s="161" t="s">
        <v>3789</v>
      </c>
    </row>
    <row r="1278" spans="1:6" ht="15.75" customHeight="1">
      <c r="A1278" s="160">
        <v>3537</v>
      </c>
      <c r="B1278" s="161" t="s">
        <v>3794</v>
      </c>
      <c r="C1278" s="160">
        <v>2</v>
      </c>
      <c r="D1278" s="160">
        <v>2</v>
      </c>
      <c r="E1278" s="160">
        <v>0</v>
      </c>
      <c r="F1278" s="161" t="s">
        <v>3789</v>
      </c>
    </row>
    <row r="1279" spans="1:6" ht="15.75" customHeight="1">
      <c r="A1279" s="160">
        <v>3552</v>
      </c>
      <c r="B1279" s="164" t="s">
        <v>3795</v>
      </c>
      <c r="C1279" s="160">
        <v>2</v>
      </c>
      <c r="D1279" s="160">
        <v>2</v>
      </c>
      <c r="E1279" s="160">
        <v>0</v>
      </c>
      <c r="F1279" s="161" t="s">
        <v>3789</v>
      </c>
    </row>
    <row r="1280" spans="1:6" ht="15.75" customHeight="1">
      <c r="A1280" s="160">
        <v>3553</v>
      </c>
      <c r="B1280" s="164" t="s">
        <v>3796</v>
      </c>
      <c r="C1280" s="160">
        <v>2</v>
      </c>
      <c r="D1280" s="160">
        <v>2</v>
      </c>
      <c r="E1280" s="160">
        <v>0</v>
      </c>
      <c r="F1280" s="161" t="s">
        <v>3789</v>
      </c>
    </row>
    <row r="1281" spans="1:6" ht="15.75" customHeight="1">
      <c r="A1281" s="160">
        <v>3554</v>
      </c>
      <c r="B1281" s="164" t="s">
        <v>3797</v>
      </c>
      <c r="C1281" s="160">
        <v>2</v>
      </c>
      <c r="D1281" s="160">
        <v>2</v>
      </c>
      <c r="E1281" s="160">
        <v>0</v>
      </c>
      <c r="F1281" s="161" t="s">
        <v>3789</v>
      </c>
    </row>
    <row r="1282" spans="1:6" ht="15.75" customHeight="1">
      <c r="A1282" s="160">
        <v>4182</v>
      </c>
      <c r="B1282" s="161" t="s">
        <v>3798</v>
      </c>
      <c r="C1282" s="160">
        <v>2</v>
      </c>
      <c r="D1282" s="160">
        <v>2</v>
      </c>
      <c r="E1282" s="160">
        <v>0</v>
      </c>
      <c r="F1282" s="161" t="s">
        <v>3789</v>
      </c>
    </row>
    <row r="1283" spans="1:6" ht="15.75" customHeight="1">
      <c r="A1283" s="160">
        <v>3113</v>
      </c>
      <c r="B1283" s="161" t="s">
        <v>3799</v>
      </c>
      <c r="C1283" s="160">
        <v>3</v>
      </c>
      <c r="D1283" s="160">
        <v>6</v>
      </c>
      <c r="E1283" s="160">
        <v>0</v>
      </c>
      <c r="F1283" s="161" t="s">
        <v>3800</v>
      </c>
    </row>
    <row r="1284" spans="1:6" ht="15.75" customHeight="1">
      <c r="A1284" s="160">
        <v>3955</v>
      </c>
      <c r="B1284" s="161" t="s">
        <v>3801</v>
      </c>
      <c r="C1284" s="160">
        <v>3</v>
      </c>
      <c r="D1284" s="160">
        <v>6</v>
      </c>
      <c r="E1284" s="160">
        <v>0</v>
      </c>
      <c r="F1284" s="161" t="s">
        <v>3800</v>
      </c>
    </row>
    <row r="1285" spans="1:6" ht="15.75" customHeight="1">
      <c r="A1285" s="160">
        <v>3957</v>
      </c>
      <c r="B1285" s="161" t="s">
        <v>3802</v>
      </c>
      <c r="C1285" s="160">
        <v>3</v>
      </c>
      <c r="D1285" s="160">
        <v>6</v>
      </c>
      <c r="E1285" s="160">
        <v>0</v>
      </c>
      <c r="F1285" s="161" t="s">
        <v>3800</v>
      </c>
    </row>
    <row r="1286" spans="1:6" ht="15.75" customHeight="1">
      <c r="A1286" s="160">
        <v>1716</v>
      </c>
      <c r="B1286" s="161" t="s">
        <v>3803</v>
      </c>
      <c r="C1286" s="160">
        <v>4</v>
      </c>
      <c r="D1286" s="160">
        <v>3</v>
      </c>
      <c r="E1286" s="160">
        <v>0</v>
      </c>
      <c r="F1286" s="161" t="s">
        <v>3804</v>
      </c>
    </row>
    <row r="1287" spans="1:6" ht="15.75" customHeight="1">
      <c r="A1287" s="160">
        <v>1490</v>
      </c>
      <c r="B1287" s="161" t="s">
        <v>3805</v>
      </c>
      <c r="C1287" s="160">
        <v>4</v>
      </c>
      <c r="D1287" s="160">
        <v>7</v>
      </c>
      <c r="E1287" s="160">
        <v>3</v>
      </c>
      <c r="F1287" s="161" t="s">
        <v>3806</v>
      </c>
    </row>
    <row r="1288" spans="1:6" ht="15.75" customHeight="1">
      <c r="A1288" s="160">
        <v>3935</v>
      </c>
      <c r="B1288" s="161" t="s">
        <v>3807</v>
      </c>
      <c r="C1288" s="160">
        <v>4</v>
      </c>
      <c r="D1288" s="160">
        <v>7</v>
      </c>
      <c r="E1288" s="160">
        <v>3</v>
      </c>
      <c r="F1288" s="161" t="s">
        <v>3806</v>
      </c>
    </row>
    <row r="1289" spans="1:6" ht="15.75" customHeight="1">
      <c r="A1289" s="160">
        <v>3936</v>
      </c>
      <c r="B1289" s="161" t="s">
        <v>3808</v>
      </c>
      <c r="C1289" s="160">
        <v>4</v>
      </c>
      <c r="D1289" s="160">
        <v>7</v>
      </c>
      <c r="E1289" s="160">
        <v>3</v>
      </c>
      <c r="F1289" s="161" t="s">
        <v>3806</v>
      </c>
    </row>
    <row r="1290" spans="1:6" ht="15.75" customHeight="1">
      <c r="A1290" s="160">
        <v>3937</v>
      </c>
      <c r="B1290" s="161" t="s">
        <v>3809</v>
      </c>
      <c r="C1290" s="160">
        <v>4</v>
      </c>
      <c r="D1290" s="160">
        <v>7</v>
      </c>
      <c r="E1290" s="160">
        <v>3</v>
      </c>
      <c r="F1290" s="161" t="s">
        <v>3806</v>
      </c>
    </row>
    <row r="1291" spans="1:6" ht="15.75" customHeight="1">
      <c r="A1291" s="160">
        <v>3938</v>
      </c>
      <c r="B1291" s="161" t="s">
        <v>3810</v>
      </c>
      <c r="C1291" s="160">
        <v>4</v>
      </c>
      <c r="D1291" s="160">
        <v>7</v>
      </c>
      <c r="E1291" s="160">
        <v>3</v>
      </c>
      <c r="F1291" s="161" t="s">
        <v>3806</v>
      </c>
    </row>
    <row r="1292" spans="1:6" ht="15.75" customHeight="1">
      <c r="A1292" s="160">
        <v>3939</v>
      </c>
      <c r="B1292" s="161" t="s">
        <v>3811</v>
      </c>
      <c r="C1292" s="160">
        <v>4</v>
      </c>
      <c r="D1292" s="160">
        <v>7</v>
      </c>
      <c r="E1292" s="160">
        <v>3</v>
      </c>
      <c r="F1292" s="161" t="s">
        <v>3806</v>
      </c>
    </row>
    <row r="1293" spans="1:6" ht="15.75" customHeight="1">
      <c r="A1293" s="160">
        <v>3940</v>
      </c>
      <c r="B1293" s="161" t="s">
        <v>3812</v>
      </c>
      <c r="C1293" s="160">
        <v>4</v>
      </c>
      <c r="D1293" s="160">
        <v>7</v>
      </c>
      <c r="E1293" s="160">
        <v>3</v>
      </c>
      <c r="F1293" s="161" t="s">
        <v>3806</v>
      </c>
    </row>
    <row r="1294" spans="1:6" ht="15.75" customHeight="1">
      <c r="A1294" s="160">
        <v>3941</v>
      </c>
      <c r="B1294" s="161" t="s">
        <v>3813</v>
      </c>
      <c r="C1294" s="160">
        <v>4</v>
      </c>
      <c r="D1294" s="160">
        <v>7</v>
      </c>
      <c r="E1294" s="160">
        <v>3</v>
      </c>
      <c r="F1294" s="161" t="s">
        <v>3806</v>
      </c>
    </row>
    <row r="1295" spans="1:6" ht="15.75" customHeight="1">
      <c r="A1295" s="160">
        <v>3942</v>
      </c>
      <c r="B1295" s="161" t="s">
        <v>3814</v>
      </c>
      <c r="C1295" s="160">
        <v>4</v>
      </c>
      <c r="D1295" s="160">
        <v>7</v>
      </c>
      <c r="E1295" s="160">
        <v>3</v>
      </c>
      <c r="F1295" s="161" t="s">
        <v>3806</v>
      </c>
    </row>
    <row r="1296" spans="1:6" ht="15.75" customHeight="1">
      <c r="A1296" s="160">
        <v>3943</v>
      </c>
      <c r="B1296" s="161" t="s">
        <v>3815</v>
      </c>
      <c r="C1296" s="160">
        <v>4</v>
      </c>
      <c r="D1296" s="160">
        <v>7</v>
      </c>
      <c r="E1296" s="160">
        <v>3</v>
      </c>
      <c r="F1296" s="161" t="s">
        <v>3806</v>
      </c>
    </row>
    <row r="1297" spans="1:6" ht="15.75" customHeight="1">
      <c r="A1297" s="160">
        <v>3944</v>
      </c>
      <c r="B1297" s="161" t="s">
        <v>3816</v>
      </c>
      <c r="C1297" s="160">
        <v>4</v>
      </c>
      <c r="D1297" s="160">
        <v>7</v>
      </c>
      <c r="E1297" s="160">
        <v>3</v>
      </c>
      <c r="F1297" s="161" t="s">
        <v>3806</v>
      </c>
    </row>
    <row r="1298" spans="1:6" ht="15.75" customHeight="1">
      <c r="A1298" s="160">
        <v>3945</v>
      </c>
      <c r="B1298" s="161" t="s">
        <v>3817</v>
      </c>
      <c r="C1298" s="160">
        <v>4</v>
      </c>
      <c r="D1298" s="160">
        <v>7</v>
      </c>
      <c r="E1298" s="160">
        <v>3</v>
      </c>
      <c r="F1298" s="161" t="s">
        <v>3806</v>
      </c>
    </row>
    <row r="1299" spans="1:6" ht="15.75" customHeight="1">
      <c r="A1299" s="160">
        <v>4020</v>
      </c>
      <c r="B1299" s="161" t="s">
        <v>3818</v>
      </c>
      <c r="C1299" s="160">
        <v>4</v>
      </c>
      <c r="D1299" s="160">
        <v>7</v>
      </c>
      <c r="E1299" s="160">
        <v>3</v>
      </c>
      <c r="F1299" s="161" t="s">
        <v>3806</v>
      </c>
    </row>
    <row r="1300" spans="1:6" ht="15.75" customHeight="1">
      <c r="A1300" s="160">
        <v>3635</v>
      </c>
      <c r="B1300" s="164" t="s">
        <v>3819</v>
      </c>
      <c r="C1300" s="160">
        <v>4</v>
      </c>
      <c r="D1300" s="160">
        <v>7</v>
      </c>
      <c r="E1300" s="160">
        <v>3</v>
      </c>
      <c r="F1300" s="161" t="s">
        <v>3806</v>
      </c>
    </row>
    <row r="1301" spans="1:6" ht="15.75" customHeight="1">
      <c r="A1301" s="160">
        <v>3676</v>
      </c>
      <c r="B1301" s="164" t="s">
        <v>3820</v>
      </c>
      <c r="C1301" s="160">
        <v>4</v>
      </c>
      <c r="D1301" s="160">
        <v>7</v>
      </c>
      <c r="E1301" s="160">
        <v>3</v>
      </c>
      <c r="F1301" s="161" t="s">
        <v>3806</v>
      </c>
    </row>
    <row r="1302" spans="1:6" ht="15.75" customHeight="1">
      <c r="A1302" s="160">
        <v>3677</v>
      </c>
      <c r="B1302" s="164" t="s">
        <v>2735</v>
      </c>
      <c r="C1302" s="160">
        <v>4</v>
      </c>
      <c r="D1302" s="160">
        <v>7</v>
      </c>
      <c r="E1302" s="160">
        <v>3</v>
      </c>
      <c r="F1302" s="161" t="s">
        <v>3806</v>
      </c>
    </row>
    <row r="1303" spans="1:6" ht="15.75" customHeight="1">
      <c r="A1303" s="160">
        <v>3678</v>
      </c>
      <c r="B1303" s="164" t="s">
        <v>2550</v>
      </c>
      <c r="C1303" s="160">
        <v>4</v>
      </c>
      <c r="D1303" s="160">
        <v>7</v>
      </c>
      <c r="E1303" s="160">
        <v>3</v>
      </c>
      <c r="F1303" s="161" t="s">
        <v>3806</v>
      </c>
    </row>
    <row r="1304" spans="1:6" ht="15.75" customHeight="1">
      <c r="A1304" s="160">
        <v>4015</v>
      </c>
      <c r="B1304" s="161" t="s">
        <v>3821</v>
      </c>
      <c r="C1304" s="160">
        <v>4</v>
      </c>
      <c r="D1304" s="160">
        <v>7</v>
      </c>
      <c r="E1304" s="160">
        <v>3</v>
      </c>
      <c r="F1304" s="161" t="s">
        <v>3806</v>
      </c>
    </row>
    <row r="1305" spans="1:6" ht="15.75" customHeight="1">
      <c r="A1305" s="160">
        <v>3151</v>
      </c>
      <c r="B1305" s="161" t="s">
        <v>3822</v>
      </c>
      <c r="C1305" s="160">
        <v>3</v>
      </c>
      <c r="D1305" s="160">
        <v>7</v>
      </c>
      <c r="E1305" s="160">
        <v>2</v>
      </c>
      <c r="F1305" s="161" t="s">
        <v>3823</v>
      </c>
    </row>
    <row r="1306" spans="1:6" ht="15.75" customHeight="1">
      <c r="A1306" s="160">
        <v>3283</v>
      </c>
      <c r="B1306" s="161" t="s">
        <v>3824</v>
      </c>
      <c r="C1306" s="160">
        <v>3</v>
      </c>
      <c r="D1306" s="160">
        <v>7</v>
      </c>
      <c r="E1306" s="160">
        <v>2</v>
      </c>
      <c r="F1306" s="161" t="s">
        <v>3823</v>
      </c>
    </row>
    <row r="1307" spans="1:6" ht="15.75" customHeight="1">
      <c r="A1307" s="160">
        <v>3339</v>
      </c>
      <c r="B1307" s="161" t="s">
        <v>3825</v>
      </c>
      <c r="C1307" s="160">
        <v>3</v>
      </c>
      <c r="D1307" s="160">
        <v>7</v>
      </c>
      <c r="E1307" s="160">
        <v>2</v>
      </c>
      <c r="F1307" s="161" t="s">
        <v>3823</v>
      </c>
    </row>
    <row r="1308" spans="1:6" ht="15.75" customHeight="1">
      <c r="A1308" s="160">
        <v>3327</v>
      </c>
      <c r="B1308" s="161" t="s">
        <v>3826</v>
      </c>
      <c r="C1308" s="160">
        <v>3</v>
      </c>
      <c r="D1308" s="160">
        <v>7</v>
      </c>
      <c r="E1308" s="160">
        <v>2</v>
      </c>
      <c r="F1308" s="161" t="s">
        <v>3823</v>
      </c>
    </row>
    <row r="1309" spans="1:6" ht="15.75" customHeight="1">
      <c r="A1309" s="160">
        <v>3362</v>
      </c>
      <c r="B1309" s="161" t="s">
        <v>3827</v>
      </c>
      <c r="C1309" s="160">
        <v>3</v>
      </c>
      <c r="D1309" s="160">
        <v>7</v>
      </c>
      <c r="E1309" s="160">
        <v>2</v>
      </c>
      <c r="F1309" s="161" t="s">
        <v>3823</v>
      </c>
    </row>
    <row r="1310" spans="1:6" ht="15.75" customHeight="1">
      <c r="A1310" s="160">
        <v>3020</v>
      </c>
      <c r="B1310" s="161" t="s">
        <v>3828</v>
      </c>
      <c r="C1310" s="160">
        <v>3</v>
      </c>
      <c r="D1310" s="160">
        <v>7</v>
      </c>
      <c r="E1310" s="160">
        <v>2</v>
      </c>
      <c r="F1310" s="161" t="s">
        <v>3823</v>
      </c>
    </row>
    <row r="1311" spans="1:6" ht="15.75" customHeight="1">
      <c r="A1311" s="160">
        <v>3300</v>
      </c>
      <c r="B1311" s="161" t="s">
        <v>3829</v>
      </c>
      <c r="C1311" s="160">
        <v>3</v>
      </c>
      <c r="D1311" s="160">
        <v>7</v>
      </c>
      <c r="E1311" s="160">
        <v>2</v>
      </c>
      <c r="F1311" s="161" t="s">
        <v>3823</v>
      </c>
    </row>
    <row r="1312" spans="1:6" ht="15.75" customHeight="1">
      <c r="A1312" s="160">
        <v>3299</v>
      </c>
      <c r="B1312" s="161" t="s">
        <v>3830</v>
      </c>
      <c r="C1312" s="160">
        <v>3</v>
      </c>
      <c r="D1312" s="160">
        <v>7</v>
      </c>
      <c r="E1312" s="160">
        <v>2</v>
      </c>
      <c r="F1312" s="161" t="s">
        <v>3823</v>
      </c>
    </row>
    <row r="1313" spans="1:6" ht="15.75" customHeight="1">
      <c r="A1313" s="160">
        <v>3304</v>
      </c>
      <c r="B1313" s="161" t="s">
        <v>3831</v>
      </c>
      <c r="C1313" s="160">
        <v>3</v>
      </c>
      <c r="D1313" s="160">
        <v>7</v>
      </c>
      <c r="E1313" s="160">
        <v>2</v>
      </c>
      <c r="F1313" s="161" t="s">
        <v>3823</v>
      </c>
    </row>
    <row r="1314" spans="1:6" ht="15.75" customHeight="1">
      <c r="A1314" s="160">
        <v>2998</v>
      </c>
      <c r="B1314" s="161" t="s">
        <v>3832</v>
      </c>
      <c r="C1314" s="160">
        <v>3</v>
      </c>
      <c r="D1314" s="160">
        <v>7</v>
      </c>
      <c r="E1314" s="160">
        <v>2</v>
      </c>
      <c r="F1314" s="161" t="s">
        <v>3823</v>
      </c>
    </row>
    <row r="1315" spans="1:6" ht="15.75" customHeight="1">
      <c r="A1315" s="160">
        <v>3069</v>
      </c>
      <c r="B1315" s="161" t="s">
        <v>3833</v>
      </c>
      <c r="C1315" s="160">
        <v>3</v>
      </c>
      <c r="D1315" s="160">
        <v>7</v>
      </c>
      <c r="E1315" s="160">
        <v>2</v>
      </c>
      <c r="F1315" s="161" t="s">
        <v>3823</v>
      </c>
    </row>
    <row r="1316" spans="1:6" ht="15.75" customHeight="1">
      <c r="A1316" s="160">
        <v>3070</v>
      </c>
      <c r="B1316" s="161" t="s">
        <v>3834</v>
      </c>
      <c r="C1316" s="160">
        <v>3</v>
      </c>
      <c r="D1316" s="160">
        <v>7</v>
      </c>
      <c r="E1316" s="160">
        <v>2</v>
      </c>
      <c r="F1316" s="161" t="s">
        <v>3823</v>
      </c>
    </row>
    <row r="1317" spans="1:6" ht="15.75" customHeight="1">
      <c r="A1317" s="160">
        <v>3084</v>
      </c>
      <c r="B1317" s="161" t="s">
        <v>3835</v>
      </c>
      <c r="C1317" s="160">
        <v>3</v>
      </c>
      <c r="D1317" s="160">
        <v>7</v>
      </c>
      <c r="E1317" s="160">
        <v>2</v>
      </c>
      <c r="F1317" s="161" t="s">
        <v>3823</v>
      </c>
    </row>
    <row r="1318" spans="1:6" ht="15.75" customHeight="1">
      <c r="A1318" s="160">
        <v>3150</v>
      </c>
      <c r="B1318" s="161" t="s">
        <v>3836</v>
      </c>
      <c r="C1318" s="160">
        <v>3</v>
      </c>
      <c r="D1318" s="160">
        <v>7</v>
      </c>
      <c r="E1318" s="160">
        <v>2</v>
      </c>
      <c r="F1318" s="161" t="s">
        <v>3823</v>
      </c>
    </row>
    <row r="1319" spans="1:6" ht="15.75" customHeight="1">
      <c r="A1319" s="160">
        <v>3312</v>
      </c>
      <c r="B1319" s="161" t="s">
        <v>3837</v>
      </c>
      <c r="C1319" s="160">
        <v>3</v>
      </c>
      <c r="D1319" s="160">
        <v>7</v>
      </c>
      <c r="E1319" s="160">
        <v>2</v>
      </c>
      <c r="F1319" s="161" t="s">
        <v>3823</v>
      </c>
    </row>
    <row r="1320" spans="1:6" ht="15.75" customHeight="1">
      <c r="A1320" s="160">
        <v>3315</v>
      </c>
      <c r="B1320" s="161" t="s">
        <v>3838</v>
      </c>
      <c r="C1320" s="160">
        <v>3</v>
      </c>
      <c r="D1320" s="160">
        <v>7</v>
      </c>
      <c r="E1320" s="160">
        <v>2</v>
      </c>
      <c r="F1320" s="161" t="s">
        <v>3823</v>
      </c>
    </row>
    <row r="1321" spans="1:6" ht="15.75" customHeight="1">
      <c r="A1321" s="160">
        <v>4162</v>
      </c>
      <c r="B1321" s="161" t="s">
        <v>3839</v>
      </c>
      <c r="C1321" s="160">
        <v>3</v>
      </c>
      <c r="D1321" s="160">
        <v>7</v>
      </c>
      <c r="E1321" s="160">
        <v>2</v>
      </c>
      <c r="F1321" s="161" t="s">
        <v>3823</v>
      </c>
    </row>
    <row r="1322" spans="1:6" ht="15.75" customHeight="1">
      <c r="A1322" s="160">
        <v>4023</v>
      </c>
      <c r="B1322" s="161" t="s">
        <v>3840</v>
      </c>
      <c r="C1322" s="160">
        <v>3</v>
      </c>
      <c r="D1322" s="160">
        <v>7</v>
      </c>
      <c r="E1322" s="160">
        <v>2</v>
      </c>
      <c r="F1322" s="161" t="s">
        <v>3823</v>
      </c>
    </row>
    <row r="1323" spans="1:6" ht="15.75" customHeight="1">
      <c r="A1323" s="160">
        <v>4022</v>
      </c>
      <c r="B1323" s="161" t="s">
        <v>3841</v>
      </c>
      <c r="C1323" s="160">
        <v>3</v>
      </c>
      <c r="D1323" s="160">
        <v>7</v>
      </c>
      <c r="E1323" s="160">
        <v>2</v>
      </c>
      <c r="F1323" s="161" t="s">
        <v>3823</v>
      </c>
    </row>
    <row r="1324" spans="1:6" ht="15.75" customHeight="1">
      <c r="A1324" s="160">
        <v>3149</v>
      </c>
      <c r="B1324" s="161" t="s">
        <v>3842</v>
      </c>
      <c r="C1324" s="160">
        <v>3</v>
      </c>
      <c r="D1324" s="160">
        <v>7</v>
      </c>
      <c r="E1324" s="160">
        <v>1</v>
      </c>
      <c r="F1324" s="161" t="s">
        <v>3843</v>
      </c>
    </row>
    <row r="1325" spans="1:6" ht="15.75" customHeight="1">
      <c r="A1325" s="160">
        <v>3303</v>
      </c>
      <c r="B1325" s="161" t="s">
        <v>3844</v>
      </c>
      <c r="C1325" s="160">
        <v>3</v>
      </c>
      <c r="D1325" s="160">
        <v>7</v>
      </c>
      <c r="E1325" s="160">
        <v>1</v>
      </c>
      <c r="F1325" s="161" t="s">
        <v>3843</v>
      </c>
    </row>
    <row r="1326" spans="1:6" ht="15.75" customHeight="1">
      <c r="A1326" s="160">
        <v>3292</v>
      </c>
      <c r="B1326" s="161" t="s">
        <v>3845</v>
      </c>
      <c r="C1326" s="160">
        <v>3</v>
      </c>
      <c r="D1326" s="160">
        <v>7</v>
      </c>
      <c r="E1326" s="160">
        <v>1</v>
      </c>
      <c r="F1326" s="161" t="s">
        <v>3843</v>
      </c>
    </row>
    <row r="1327" spans="1:6" ht="15.75" customHeight="1">
      <c r="A1327" s="160">
        <v>3959</v>
      </c>
      <c r="B1327" s="161" t="s">
        <v>3846</v>
      </c>
      <c r="C1327" s="160">
        <v>3</v>
      </c>
      <c r="D1327" s="160">
        <v>7</v>
      </c>
      <c r="E1327" s="160">
        <v>1</v>
      </c>
      <c r="F1327" s="161" t="s">
        <v>3843</v>
      </c>
    </row>
    <row r="1328" spans="1:6" ht="15.75" customHeight="1">
      <c r="A1328" s="160">
        <v>3720</v>
      </c>
      <c r="B1328" s="161" t="s">
        <v>3847</v>
      </c>
      <c r="C1328" s="160">
        <v>3</v>
      </c>
      <c r="D1328" s="160">
        <v>7</v>
      </c>
      <c r="E1328" s="160">
        <v>1</v>
      </c>
      <c r="F1328" s="161" t="s">
        <v>3843</v>
      </c>
    </row>
    <row r="1329" spans="1:6" ht="15.75" customHeight="1">
      <c r="A1329" s="160">
        <v>3721</v>
      </c>
      <c r="B1329" s="164" t="s">
        <v>2735</v>
      </c>
      <c r="C1329" s="160">
        <v>3</v>
      </c>
      <c r="D1329" s="160">
        <v>7</v>
      </c>
      <c r="E1329" s="160">
        <v>1</v>
      </c>
      <c r="F1329" s="161" t="s">
        <v>3843</v>
      </c>
    </row>
    <row r="1330" spans="1:6" ht="15.75" customHeight="1">
      <c r="A1330" s="160">
        <v>3722</v>
      </c>
      <c r="B1330" s="164" t="s">
        <v>2550</v>
      </c>
      <c r="C1330" s="160">
        <v>3</v>
      </c>
      <c r="D1330" s="160">
        <v>7</v>
      </c>
      <c r="E1330" s="160">
        <v>1</v>
      </c>
      <c r="F1330" s="161" t="s">
        <v>3843</v>
      </c>
    </row>
    <row r="1331" spans="1:6" ht="15.75" customHeight="1">
      <c r="A1331" s="160">
        <v>4026</v>
      </c>
      <c r="B1331" s="161" t="s">
        <v>3848</v>
      </c>
      <c r="C1331" s="160">
        <v>3</v>
      </c>
      <c r="D1331" s="160">
        <v>7</v>
      </c>
      <c r="E1331" s="160">
        <v>1</v>
      </c>
      <c r="F1331" s="161" t="s">
        <v>3843</v>
      </c>
    </row>
    <row r="1332" spans="1:6" ht="15.75" customHeight="1">
      <c r="A1332" s="160">
        <v>1541</v>
      </c>
      <c r="B1332" s="161" t="s">
        <v>3849</v>
      </c>
      <c r="C1332" s="160">
        <v>3</v>
      </c>
      <c r="D1332" s="160">
        <v>7</v>
      </c>
      <c r="E1332" s="160">
        <v>0</v>
      </c>
      <c r="F1332" s="161" t="s">
        <v>3850</v>
      </c>
    </row>
    <row r="1333" spans="1:6" ht="15.75" customHeight="1">
      <c r="A1333" s="160">
        <v>2952</v>
      </c>
      <c r="B1333" s="161" t="s">
        <v>3851</v>
      </c>
      <c r="C1333" s="160">
        <v>3</v>
      </c>
      <c r="D1333" s="160">
        <v>7</v>
      </c>
      <c r="E1333" s="160">
        <v>0</v>
      </c>
      <c r="F1333" s="161" t="s">
        <v>3850</v>
      </c>
    </row>
    <row r="1334" spans="1:6" ht="15.75" customHeight="1">
      <c r="A1334" s="160">
        <v>2953</v>
      </c>
      <c r="B1334" s="161" t="s">
        <v>3852</v>
      </c>
      <c r="C1334" s="160">
        <v>3</v>
      </c>
      <c r="D1334" s="160">
        <v>7</v>
      </c>
      <c r="E1334" s="160">
        <v>0</v>
      </c>
      <c r="F1334" s="161" t="s">
        <v>3850</v>
      </c>
    </row>
    <row r="1335" spans="1:6" ht="15.75" customHeight="1">
      <c r="A1335" s="160">
        <v>2954</v>
      </c>
      <c r="B1335" s="161" t="s">
        <v>3853</v>
      </c>
      <c r="C1335" s="160">
        <v>3</v>
      </c>
      <c r="D1335" s="160">
        <v>7</v>
      </c>
      <c r="E1335" s="160">
        <v>0</v>
      </c>
      <c r="F1335" s="161" t="s">
        <v>3850</v>
      </c>
    </row>
    <row r="1336" spans="1:6" ht="15.75" customHeight="1">
      <c r="A1336" s="160">
        <v>2955</v>
      </c>
      <c r="B1336" s="161" t="s">
        <v>3854</v>
      </c>
      <c r="C1336" s="160">
        <v>3</v>
      </c>
      <c r="D1336" s="160">
        <v>7</v>
      </c>
      <c r="E1336" s="160">
        <v>0</v>
      </c>
      <c r="F1336" s="161" t="s">
        <v>3850</v>
      </c>
    </row>
    <row r="1337" spans="1:6" ht="15.75" customHeight="1">
      <c r="A1337" s="160">
        <v>4070</v>
      </c>
      <c r="B1337" s="161" t="s">
        <v>3855</v>
      </c>
      <c r="C1337" s="160">
        <v>3</v>
      </c>
      <c r="D1337" s="160">
        <v>7</v>
      </c>
      <c r="E1337" s="160">
        <v>0</v>
      </c>
      <c r="F1337" s="161" t="s">
        <v>3850</v>
      </c>
    </row>
    <row r="1338" spans="1:6" ht="15.75" customHeight="1">
      <c r="A1338" s="160">
        <v>3363</v>
      </c>
      <c r="B1338" s="161" t="s">
        <v>3856</v>
      </c>
      <c r="C1338" s="160">
        <v>3</v>
      </c>
      <c r="D1338" s="160">
        <v>7</v>
      </c>
      <c r="E1338" s="160">
        <v>0</v>
      </c>
      <c r="F1338" s="161" t="s">
        <v>3850</v>
      </c>
    </row>
    <row r="1339" spans="1:6" ht="15.75" customHeight="1">
      <c r="A1339" s="160">
        <v>1721</v>
      </c>
      <c r="B1339" s="161" t="s">
        <v>3857</v>
      </c>
      <c r="C1339" s="160">
        <v>3</v>
      </c>
      <c r="D1339" s="160">
        <v>7</v>
      </c>
      <c r="E1339" s="160">
        <v>0</v>
      </c>
      <c r="F1339" s="161" t="s">
        <v>3850</v>
      </c>
    </row>
    <row r="1340" spans="1:6" ht="15.75" customHeight="1">
      <c r="A1340" s="160">
        <v>2258</v>
      </c>
      <c r="B1340" s="161" t="s">
        <v>3858</v>
      </c>
      <c r="C1340" s="160">
        <v>3</v>
      </c>
      <c r="D1340" s="160">
        <v>7</v>
      </c>
      <c r="E1340" s="160">
        <v>0</v>
      </c>
      <c r="F1340" s="161" t="s">
        <v>3850</v>
      </c>
    </row>
    <row r="1341" spans="1:6" ht="15.75" customHeight="1">
      <c r="A1341" s="160">
        <v>1467</v>
      </c>
      <c r="B1341" s="161" t="s">
        <v>3859</v>
      </c>
      <c r="C1341" s="160">
        <v>3</v>
      </c>
      <c r="D1341" s="160">
        <v>7</v>
      </c>
      <c r="E1341" s="160">
        <v>0</v>
      </c>
      <c r="F1341" s="161" t="s">
        <v>3850</v>
      </c>
    </row>
    <row r="1342" spans="1:6" ht="15.75" customHeight="1">
      <c r="A1342" s="160">
        <v>1549</v>
      </c>
      <c r="B1342" s="161" t="s">
        <v>3860</v>
      </c>
      <c r="C1342" s="160">
        <v>3</v>
      </c>
      <c r="D1342" s="160">
        <v>7</v>
      </c>
      <c r="E1342" s="160">
        <v>0</v>
      </c>
      <c r="F1342" s="161" t="s">
        <v>3850</v>
      </c>
    </row>
    <row r="1343" spans="1:6" ht="15.75" customHeight="1">
      <c r="A1343" s="160">
        <v>3071</v>
      </c>
      <c r="B1343" s="161" t="s">
        <v>3861</v>
      </c>
      <c r="C1343" s="160">
        <v>3</v>
      </c>
      <c r="D1343" s="160">
        <v>7</v>
      </c>
      <c r="E1343" s="160">
        <v>0</v>
      </c>
      <c r="F1343" s="161" t="s">
        <v>3850</v>
      </c>
    </row>
    <row r="1344" spans="1:6" ht="15.75" customHeight="1">
      <c r="A1344" s="160">
        <v>3186</v>
      </c>
      <c r="B1344" s="161" t="s">
        <v>3862</v>
      </c>
      <c r="C1344" s="160">
        <v>3</v>
      </c>
      <c r="D1344" s="160">
        <v>7</v>
      </c>
      <c r="E1344" s="160">
        <v>0</v>
      </c>
      <c r="F1344" s="161" t="s">
        <v>3850</v>
      </c>
    </row>
    <row r="1345" spans="1:6" ht="15.75" customHeight="1">
      <c r="A1345" s="160">
        <v>3187</v>
      </c>
      <c r="B1345" s="161" t="s">
        <v>3863</v>
      </c>
      <c r="C1345" s="160">
        <v>3</v>
      </c>
      <c r="D1345" s="160">
        <v>7</v>
      </c>
      <c r="E1345" s="160">
        <v>0</v>
      </c>
      <c r="F1345" s="161" t="s">
        <v>3850</v>
      </c>
    </row>
    <row r="1346" spans="1:6" ht="15.75" customHeight="1">
      <c r="A1346" s="160">
        <v>3293</v>
      </c>
      <c r="B1346" s="161" t="s">
        <v>3864</v>
      </c>
      <c r="C1346" s="160">
        <v>3</v>
      </c>
      <c r="D1346" s="160">
        <v>7</v>
      </c>
      <c r="E1346" s="160">
        <v>0</v>
      </c>
      <c r="F1346" s="161" t="s">
        <v>3850</v>
      </c>
    </row>
    <row r="1347" spans="1:6" ht="15.75" customHeight="1">
      <c r="A1347" s="160">
        <v>2881</v>
      </c>
      <c r="B1347" s="161" t="s">
        <v>3865</v>
      </c>
      <c r="C1347" s="160">
        <v>3</v>
      </c>
      <c r="D1347" s="160">
        <v>7</v>
      </c>
      <c r="E1347" s="160">
        <v>0</v>
      </c>
      <c r="F1347" s="161" t="s">
        <v>3850</v>
      </c>
    </row>
    <row r="1348" spans="1:6" ht="15.75" customHeight="1">
      <c r="A1348" s="160">
        <v>3382</v>
      </c>
      <c r="B1348" s="161" t="s">
        <v>3866</v>
      </c>
      <c r="C1348" s="160">
        <v>3</v>
      </c>
      <c r="D1348" s="160">
        <v>7</v>
      </c>
      <c r="E1348" s="160">
        <v>0</v>
      </c>
      <c r="F1348" s="161" t="s">
        <v>3850</v>
      </c>
    </row>
    <row r="1349" spans="1:6" ht="15.75" customHeight="1">
      <c r="A1349" s="160">
        <v>3719</v>
      </c>
      <c r="B1349" s="161" t="s">
        <v>3867</v>
      </c>
      <c r="C1349" s="160">
        <v>3</v>
      </c>
      <c r="D1349" s="160">
        <v>7</v>
      </c>
      <c r="E1349" s="160">
        <v>0</v>
      </c>
      <c r="F1349" s="161" t="s">
        <v>3850</v>
      </c>
    </row>
    <row r="1350" spans="1:6" ht="15.75" customHeight="1">
      <c r="A1350" s="160">
        <v>4025</v>
      </c>
      <c r="B1350" s="161" t="s">
        <v>3868</v>
      </c>
      <c r="C1350" s="160">
        <v>3</v>
      </c>
      <c r="D1350" s="160">
        <v>7</v>
      </c>
      <c r="E1350" s="160">
        <v>0</v>
      </c>
      <c r="F1350" s="161" t="s">
        <v>3850</v>
      </c>
    </row>
    <row r="1351" spans="1:6" ht="15.75" customHeight="1">
      <c r="A1351" s="160">
        <v>4081</v>
      </c>
      <c r="B1351" s="161" t="s">
        <v>3869</v>
      </c>
      <c r="C1351" s="160">
        <v>3</v>
      </c>
      <c r="D1351" s="160">
        <v>7</v>
      </c>
      <c r="E1351" s="160">
        <v>0</v>
      </c>
      <c r="F1351" s="161" t="s">
        <v>3850</v>
      </c>
    </row>
    <row r="1352" spans="1:6" ht="15.75" customHeight="1">
      <c r="A1352" s="160">
        <v>4082</v>
      </c>
      <c r="B1352" s="161" t="s">
        <v>3870</v>
      </c>
      <c r="C1352" s="160">
        <v>3</v>
      </c>
      <c r="D1352" s="160">
        <v>7</v>
      </c>
      <c r="E1352" s="160">
        <v>0</v>
      </c>
      <c r="F1352" s="161" t="s">
        <v>3850</v>
      </c>
    </row>
    <row r="1353" spans="1:6" ht="15.75" customHeight="1">
      <c r="A1353" s="160">
        <v>4083</v>
      </c>
      <c r="B1353" s="161" t="s">
        <v>3871</v>
      </c>
      <c r="C1353" s="160">
        <v>3</v>
      </c>
      <c r="D1353" s="160">
        <v>7</v>
      </c>
      <c r="E1353" s="160">
        <v>0</v>
      </c>
      <c r="F1353" s="161" t="s">
        <v>3850</v>
      </c>
    </row>
    <row r="1354" spans="1:6" ht="15.75" customHeight="1">
      <c r="A1354" s="160">
        <v>4085</v>
      </c>
      <c r="B1354" s="161" t="s">
        <v>3872</v>
      </c>
      <c r="C1354" s="160">
        <v>3</v>
      </c>
      <c r="D1354" s="160">
        <v>7</v>
      </c>
      <c r="E1354" s="160">
        <v>0</v>
      </c>
      <c r="F1354" s="161" t="s">
        <v>3850</v>
      </c>
    </row>
    <row r="1355" spans="1:6" ht="15.75" customHeight="1">
      <c r="A1355" s="160">
        <v>4086</v>
      </c>
      <c r="B1355" s="161" t="s">
        <v>3873</v>
      </c>
      <c r="C1355" s="160">
        <v>3</v>
      </c>
      <c r="D1355" s="160">
        <v>7</v>
      </c>
      <c r="E1355" s="160">
        <v>0</v>
      </c>
      <c r="F1355" s="161" t="s">
        <v>3850</v>
      </c>
    </row>
    <row r="1356" spans="1:6" ht="15.75" customHeight="1">
      <c r="A1356" s="160">
        <v>4087</v>
      </c>
      <c r="B1356" s="161" t="s">
        <v>3874</v>
      </c>
      <c r="C1356" s="160">
        <v>3</v>
      </c>
      <c r="D1356" s="160">
        <v>7</v>
      </c>
      <c r="E1356" s="160">
        <v>0</v>
      </c>
      <c r="F1356" s="161" t="s">
        <v>3850</v>
      </c>
    </row>
    <row r="1357" spans="1:6" ht="15.75" customHeight="1">
      <c r="A1357" s="160">
        <v>4088</v>
      </c>
      <c r="B1357" s="161" t="s">
        <v>3875</v>
      </c>
      <c r="C1357" s="160">
        <v>3</v>
      </c>
      <c r="D1357" s="160">
        <v>7</v>
      </c>
      <c r="E1357" s="160">
        <v>0</v>
      </c>
      <c r="F1357" s="161" t="s">
        <v>3850</v>
      </c>
    </row>
    <row r="1358" spans="1:6" ht="15.75" customHeight="1">
      <c r="A1358" s="160">
        <v>4090</v>
      </c>
      <c r="B1358" s="161" t="s">
        <v>3876</v>
      </c>
      <c r="C1358" s="160">
        <v>3</v>
      </c>
      <c r="D1358" s="160">
        <v>7</v>
      </c>
      <c r="E1358" s="160">
        <v>0</v>
      </c>
      <c r="F1358" s="161" t="s">
        <v>3850</v>
      </c>
    </row>
    <row r="1359" spans="1:6" ht="15.75" customHeight="1">
      <c r="A1359" s="160">
        <v>4093</v>
      </c>
      <c r="B1359" s="161" t="s">
        <v>3877</v>
      </c>
      <c r="C1359" s="160">
        <v>3</v>
      </c>
      <c r="D1359" s="160">
        <v>7</v>
      </c>
      <c r="E1359" s="160">
        <v>0</v>
      </c>
      <c r="F1359" s="161" t="s">
        <v>3850</v>
      </c>
    </row>
    <row r="1360" spans="1:6" ht="15.75" customHeight="1">
      <c r="A1360" s="160">
        <v>4094</v>
      </c>
      <c r="B1360" s="161" t="s">
        <v>3878</v>
      </c>
      <c r="C1360" s="160">
        <v>3</v>
      </c>
      <c r="D1360" s="160">
        <v>7</v>
      </c>
      <c r="E1360" s="160">
        <v>0</v>
      </c>
      <c r="F1360" s="161" t="s">
        <v>3850</v>
      </c>
    </row>
    <row r="1361" spans="1:6" ht="15.75" customHeight="1">
      <c r="A1361" s="160">
        <v>4095</v>
      </c>
      <c r="B1361" s="161" t="s">
        <v>3879</v>
      </c>
      <c r="C1361" s="160">
        <v>3</v>
      </c>
      <c r="D1361" s="160">
        <v>7</v>
      </c>
      <c r="E1361" s="160">
        <v>0</v>
      </c>
      <c r="F1361" s="161" t="s">
        <v>3850</v>
      </c>
    </row>
    <row r="1362" spans="1:6" ht="15.75" customHeight="1">
      <c r="A1362" s="160">
        <v>4096</v>
      </c>
      <c r="B1362" s="161" t="s">
        <v>3880</v>
      </c>
      <c r="C1362" s="160">
        <v>3</v>
      </c>
      <c r="D1362" s="160">
        <v>7</v>
      </c>
      <c r="E1362" s="160">
        <v>0</v>
      </c>
      <c r="F1362" s="161" t="s">
        <v>3850</v>
      </c>
    </row>
    <row r="1363" spans="1:6" ht="15.75" customHeight="1">
      <c r="A1363" s="160">
        <v>4097</v>
      </c>
      <c r="B1363" s="161" t="s">
        <v>3881</v>
      </c>
      <c r="C1363" s="160">
        <v>3</v>
      </c>
      <c r="D1363" s="160">
        <v>7</v>
      </c>
      <c r="E1363" s="160">
        <v>0</v>
      </c>
      <c r="F1363" s="161" t="s">
        <v>3850</v>
      </c>
    </row>
    <row r="1364" spans="1:6" ht="15.75" customHeight="1">
      <c r="A1364" s="160">
        <v>4098</v>
      </c>
      <c r="B1364" s="161" t="s">
        <v>3882</v>
      </c>
      <c r="C1364" s="160">
        <v>3</v>
      </c>
      <c r="D1364" s="160">
        <v>7</v>
      </c>
      <c r="E1364" s="160">
        <v>0</v>
      </c>
      <c r="F1364" s="161" t="s">
        <v>3850</v>
      </c>
    </row>
    <row r="1365" spans="1:6" ht="15.75" customHeight="1">
      <c r="A1365" s="160">
        <v>4099</v>
      </c>
      <c r="B1365" s="161" t="s">
        <v>3883</v>
      </c>
      <c r="C1365" s="160">
        <v>3</v>
      </c>
      <c r="D1365" s="160">
        <v>7</v>
      </c>
      <c r="E1365" s="160">
        <v>0</v>
      </c>
      <c r="F1365" s="161" t="s">
        <v>3850</v>
      </c>
    </row>
    <row r="1366" spans="1:6" ht="15.75" customHeight="1">
      <c r="A1366" s="160">
        <v>4100</v>
      </c>
      <c r="B1366" s="161" t="s">
        <v>3884</v>
      </c>
      <c r="C1366" s="160">
        <v>3</v>
      </c>
      <c r="D1366" s="160">
        <v>7</v>
      </c>
      <c r="E1366" s="160">
        <v>0</v>
      </c>
      <c r="F1366" s="161" t="s">
        <v>3850</v>
      </c>
    </row>
    <row r="1367" spans="1:6" ht="15.75" customHeight="1">
      <c r="A1367" s="160">
        <v>4101</v>
      </c>
      <c r="B1367" s="161" t="s">
        <v>3885</v>
      </c>
      <c r="C1367" s="160">
        <v>3</v>
      </c>
      <c r="D1367" s="160">
        <v>7</v>
      </c>
      <c r="E1367" s="160">
        <v>0</v>
      </c>
      <c r="F1367" s="161" t="s">
        <v>3850</v>
      </c>
    </row>
    <row r="1368" spans="1:6" ht="15.75" customHeight="1">
      <c r="A1368" s="160">
        <v>4102</v>
      </c>
      <c r="B1368" s="161" t="s">
        <v>3886</v>
      </c>
      <c r="C1368" s="160">
        <v>3</v>
      </c>
      <c r="D1368" s="160">
        <v>7</v>
      </c>
      <c r="E1368" s="160">
        <v>0</v>
      </c>
      <c r="F1368" s="161" t="s">
        <v>3850</v>
      </c>
    </row>
    <row r="1369" spans="1:6" ht="15.75" customHeight="1">
      <c r="A1369" s="160">
        <v>4103</v>
      </c>
      <c r="B1369" s="161" t="s">
        <v>3887</v>
      </c>
      <c r="C1369" s="160">
        <v>3</v>
      </c>
      <c r="D1369" s="160">
        <v>7</v>
      </c>
      <c r="E1369" s="160">
        <v>0</v>
      </c>
      <c r="F1369" s="161" t="s">
        <v>3850</v>
      </c>
    </row>
    <row r="1370" spans="1:6" ht="15.75" customHeight="1">
      <c r="A1370" s="160">
        <v>4104</v>
      </c>
      <c r="B1370" s="161" t="s">
        <v>3888</v>
      </c>
      <c r="C1370" s="160">
        <v>3</v>
      </c>
      <c r="D1370" s="160">
        <v>7</v>
      </c>
      <c r="E1370" s="160">
        <v>0</v>
      </c>
      <c r="F1370" s="161" t="s">
        <v>3850</v>
      </c>
    </row>
    <row r="1371" spans="1:6" ht="15.75" customHeight="1">
      <c r="A1371" s="160">
        <v>4105</v>
      </c>
      <c r="B1371" s="161" t="s">
        <v>3889</v>
      </c>
      <c r="C1371" s="160">
        <v>3</v>
      </c>
      <c r="D1371" s="160">
        <v>7</v>
      </c>
      <c r="E1371" s="160">
        <v>0</v>
      </c>
      <c r="F1371" s="161" t="s">
        <v>3850</v>
      </c>
    </row>
    <row r="1372" spans="1:6" ht="15.75" customHeight="1">
      <c r="A1372" s="160">
        <v>4106</v>
      </c>
      <c r="B1372" s="161" t="s">
        <v>3890</v>
      </c>
      <c r="C1372" s="160">
        <v>3</v>
      </c>
      <c r="D1372" s="160">
        <v>7</v>
      </c>
      <c r="E1372" s="160">
        <v>0</v>
      </c>
      <c r="F1372" s="161" t="s">
        <v>3850</v>
      </c>
    </row>
    <row r="1373" spans="1:6" ht="15.75" customHeight="1">
      <c r="A1373" s="160">
        <v>4107</v>
      </c>
      <c r="B1373" s="161" t="s">
        <v>3891</v>
      </c>
      <c r="C1373" s="160">
        <v>3</v>
      </c>
      <c r="D1373" s="160">
        <v>7</v>
      </c>
      <c r="E1373" s="160">
        <v>0</v>
      </c>
      <c r="F1373" s="161" t="s">
        <v>3850</v>
      </c>
    </row>
    <row r="1374" spans="1:6" ht="15.75" customHeight="1">
      <c r="A1374" s="160">
        <v>4108</v>
      </c>
      <c r="B1374" s="161" t="s">
        <v>3892</v>
      </c>
      <c r="C1374" s="160">
        <v>3</v>
      </c>
      <c r="D1374" s="160">
        <v>7</v>
      </c>
      <c r="E1374" s="160">
        <v>0</v>
      </c>
      <c r="F1374" s="161" t="s">
        <v>3850</v>
      </c>
    </row>
    <row r="1375" spans="1:6" ht="15.75" customHeight="1">
      <c r="A1375" s="160">
        <v>4109</v>
      </c>
      <c r="B1375" s="161" t="s">
        <v>3893</v>
      </c>
      <c r="C1375" s="160">
        <v>3</v>
      </c>
      <c r="D1375" s="160">
        <v>7</v>
      </c>
      <c r="E1375" s="160">
        <v>0</v>
      </c>
      <c r="F1375" s="161" t="s">
        <v>3850</v>
      </c>
    </row>
    <row r="1376" spans="1:6" ht="15.75" customHeight="1">
      <c r="A1376" s="160">
        <v>4110</v>
      </c>
      <c r="B1376" s="161" t="s">
        <v>3894</v>
      </c>
      <c r="C1376" s="160">
        <v>3</v>
      </c>
      <c r="D1376" s="160">
        <v>7</v>
      </c>
      <c r="E1376" s="160">
        <v>0</v>
      </c>
      <c r="F1376" s="161" t="s">
        <v>3850</v>
      </c>
    </row>
    <row r="1377" spans="1:6" ht="15.75" customHeight="1">
      <c r="A1377" s="160">
        <v>4111</v>
      </c>
      <c r="B1377" s="161" t="s">
        <v>3895</v>
      </c>
      <c r="C1377" s="160">
        <v>3</v>
      </c>
      <c r="D1377" s="160">
        <v>7</v>
      </c>
      <c r="E1377" s="160">
        <v>0</v>
      </c>
      <c r="F1377" s="161" t="s">
        <v>3850</v>
      </c>
    </row>
    <row r="1378" spans="1:6" ht="15.75" customHeight="1">
      <c r="A1378" s="160">
        <v>4112</v>
      </c>
      <c r="B1378" s="161" t="s">
        <v>3896</v>
      </c>
      <c r="C1378" s="160">
        <v>3</v>
      </c>
      <c r="D1378" s="160">
        <v>7</v>
      </c>
      <c r="E1378" s="160">
        <v>0</v>
      </c>
      <c r="F1378" s="161" t="s">
        <v>3850</v>
      </c>
    </row>
    <row r="1379" spans="1:6" ht="15.75" customHeight="1">
      <c r="A1379" s="160">
        <v>4113</v>
      </c>
      <c r="B1379" s="161" t="s">
        <v>3897</v>
      </c>
      <c r="C1379" s="160">
        <v>3</v>
      </c>
      <c r="D1379" s="160">
        <v>7</v>
      </c>
      <c r="E1379" s="160">
        <v>0</v>
      </c>
      <c r="F1379" s="161" t="s">
        <v>3850</v>
      </c>
    </row>
    <row r="1380" spans="1:6" ht="15.75" customHeight="1">
      <c r="A1380" s="160">
        <v>4114</v>
      </c>
      <c r="B1380" s="161" t="s">
        <v>3898</v>
      </c>
      <c r="C1380" s="160">
        <v>3</v>
      </c>
      <c r="D1380" s="160">
        <v>7</v>
      </c>
      <c r="E1380" s="160">
        <v>0</v>
      </c>
      <c r="F1380" s="161" t="s">
        <v>3850</v>
      </c>
    </row>
    <row r="1381" spans="1:6" ht="15.75" customHeight="1">
      <c r="A1381" s="160">
        <v>4115</v>
      </c>
      <c r="B1381" s="161" t="s">
        <v>3899</v>
      </c>
      <c r="C1381" s="160">
        <v>3</v>
      </c>
      <c r="D1381" s="160">
        <v>7</v>
      </c>
      <c r="E1381" s="160">
        <v>0</v>
      </c>
      <c r="F1381" s="161" t="s">
        <v>3850</v>
      </c>
    </row>
    <row r="1382" spans="1:6" ht="15.75" customHeight="1">
      <c r="A1382" s="160">
        <v>4116</v>
      </c>
      <c r="B1382" s="161" t="s">
        <v>3900</v>
      </c>
      <c r="C1382" s="160">
        <v>3</v>
      </c>
      <c r="D1382" s="160">
        <v>7</v>
      </c>
      <c r="E1382" s="160">
        <v>0</v>
      </c>
      <c r="F1382" s="161" t="s">
        <v>3850</v>
      </c>
    </row>
    <row r="1383" spans="1:6" ht="15.75" customHeight="1">
      <c r="A1383" s="160">
        <v>4117</v>
      </c>
      <c r="B1383" s="161" t="s">
        <v>3901</v>
      </c>
      <c r="C1383" s="160">
        <v>3</v>
      </c>
      <c r="D1383" s="160">
        <v>7</v>
      </c>
      <c r="E1383" s="160">
        <v>0</v>
      </c>
      <c r="F1383" s="161" t="s">
        <v>3850</v>
      </c>
    </row>
    <row r="1384" spans="1:6" ht="15.75" customHeight="1">
      <c r="A1384" s="160">
        <v>4118</v>
      </c>
      <c r="B1384" s="161" t="s">
        <v>3902</v>
      </c>
      <c r="C1384" s="160">
        <v>3</v>
      </c>
      <c r="D1384" s="160">
        <v>7</v>
      </c>
      <c r="E1384" s="160">
        <v>0</v>
      </c>
      <c r="F1384" s="161" t="s">
        <v>3850</v>
      </c>
    </row>
    <row r="1385" spans="1:6" ht="15.75" customHeight="1">
      <c r="A1385" s="160">
        <v>4119</v>
      </c>
      <c r="B1385" s="161" t="s">
        <v>3902</v>
      </c>
      <c r="C1385" s="160">
        <v>3</v>
      </c>
      <c r="D1385" s="160">
        <v>7</v>
      </c>
      <c r="E1385" s="160">
        <v>0</v>
      </c>
      <c r="F1385" s="161" t="s">
        <v>3850</v>
      </c>
    </row>
    <row r="1386" spans="1:6" ht="15.75" customHeight="1">
      <c r="A1386" s="160">
        <v>4120</v>
      </c>
      <c r="B1386" s="161" t="s">
        <v>3903</v>
      </c>
      <c r="C1386" s="160">
        <v>3</v>
      </c>
      <c r="D1386" s="160">
        <v>7</v>
      </c>
      <c r="E1386" s="160">
        <v>0</v>
      </c>
      <c r="F1386" s="161" t="s">
        <v>3850</v>
      </c>
    </row>
    <row r="1387" spans="1:6" ht="15.75" customHeight="1">
      <c r="A1387" s="160">
        <v>4121</v>
      </c>
      <c r="B1387" s="161" t="s">
        <v>3904</v>
      </c>
      <c r="C1387" s="160">
        <v>3</v>
      </c>
      <c r="D1387" s="160">
        <v>7</v>
      </c>
      <c r="E1387" s="160">
        <v>0</v>
      </c>
      <c r="F1387" s="161" t="s">
        <v>3850</v>
      </c>
    </row>
    <row r="1388" spans="1:6" ht="15.75" customHeight="1">
      <c r="A1388" s="160">
        <v>4122</v>
      </c>
      <c r="B1388" s="161" t="s">
        <v>3905</v>
      </c>
      <c r="C1388" s="160">
        <v>3</v>
      </c>
      <c r="D1388" s="160">
        <v>7</v>
      </c>
      <c r="E1388" s="160">
        <v>0</v>
      </c>
      <c r="F1388" s="161" t="s">
        <v>3850</v>
      </c>
    </row>
    <row r="1389" spans="1:6" ht="15.75" customHeight="1">
      <c r="A1389" s="160">
        <v>4123</v>
      </c>
      <c r="B1389" s="161" t="s">
        <v>3906</v>
      </c>
      <c r="C1389" s="160">
        <v>3</v>
      </c>
      <c r="D1389" s="160">
        <v>7</v>
      </c>
      <c r="E1389" s="160">
        <v>0</v>
      </c>
      <c r="F1389" s="161" t="s">
        <v>3850</v>
      </c>
    </row>
    <row r="1390" spans="1:6" ht="15.75" customHeight="1">
      <c r="A1390" s="160">
        <v>4124</v>
      </c>
      <c r="B1390" s="161" t="s">
        <v>3907</v>
      </c>
      <c r="C1390" s="160">
        <v>3</v>
      </c>
      <c r="D1390" s="160">
        <v>7</v>
      </c>
      <c r="E1390" s="160">
        <v>0</v>
      </c>
      <c r="F1390" s="161" t="s">
        <v>3850</v>
      </c>
    </row>
    <row r="1391" spans="1:6" ht="15.75" customHeight="1">
      <c r="A1391" s="160">
        <v>4125</v>
      </c>
      <c r="B1391" s="161" t="s">
        <v>3908</v>
      </c>
      <c r="C1391" s="160">
        <v>3</v>
      </c>
      <c r="D1391" s="160">
        <v>7</v>
      </c>
      <c r="E1391" s="160">
        <v>0</v>
      </c>
      <c r="F1391" s="161" t="s">
        <v>3850</v>
      </c>
    </row>
    <row r="1392" spans="1:6" ht="15.75" customHeight="1">
      <c r="A1392" s="160">
        <v>4126</v>
      </c>
      <c r="B1392" s="161" t="s">
        <v>3909</v>
      </c>
      <c r="C1392" s="160">
        <v>3</v>
      </c>
      <c r="D1392" s="160">
        <v>7</v>
      </c>
      <c r="E1392" s="160">
        <v>0</v>
      </c>
      <c r="F1392" s="161" t="s">
        <v>3850</v>
      </c>
    </row>
    <row r="1393" spans="1:6" ht="15.75" customHeight="1">
      <c r="A1393" s="160">
        <v>4127</v>
      </c>
      <c r="B1393" s="161" t="s">
        <v>3910</v>
      </c>
      <c r="C1393" s="160">
        <v>3</v>
      </c>
      <c r="D1393" s="160">
        <v>7</v>
      </c>
      <c r="E1393" s="160">
        <v>0</v>
      </c>
      <c r="F1393" s="161" t="s">
        <v>3850</v>
      </c>
    </row>
    <row r="1394" spans="1:6" ht="15.75" customHeight="1">
      <c r="A1394" s="160">
        <v>4128</v>
      </c>
      <c r="B1394" s="161" t="s">
        <v>3911</v>
      </c>
      <c r="C1394" s="160">
        <v>3</v>
      </c>
      <c r="D1394" s="160">
        <v>7</v>
      </c>
      <c r="E1394" s="160">
        <v>0</v>
      </c>
      <c r="F1394" s="161" t="s">
        <v>3850</v>
      </c>
    </row>
    <row r="1395" spans="1:6" ht="15.75" customHeight="1">
      <c r="A1395" s="160">
        <v>4129</v>
      </c>
      <c r="B1395" s="161" t="s">
        <v>3912</v>
      </c>
      <c r="C1395" s="160">
        <v>3</v>
      </c>
      <c r="D1395" s="160">
        <v>7</v>
      </c>
      <c r="E1395" s="160">
        <v>0</v>
      </c>
      <c r="F1395" s="161" t="s">
        <v>3850</v>
      </c>
    </row>
    <row r="1396" spans="1:6" ht="15.75" customHeight="1">
      <c r="A1396" s="160">
        <v>4130</v>
      </c>
      <c r="B1396" s="161" t="s">
        <v>3913</v>
      </c>
      <c r="C1396" s="160">
        <v>3</v>
      </c>
      <c r="D1396" s="160">
        <v>7</v>
      </c>
      <c r="E1396" s="160">
        <v>0</v>
      </c>
      <c r="F1396" s="161" t="s">
        <v>3850</v>
      </c>
    </row>
    <row r="1397" spans="1:6" ht="15.75" customHeight="1">
      <c r="A1397" s="160">
        <v>4131</v>
      </c>
      <c r="B1397" s="161" t="s">
        <v>3914</v>
      </c>
      <c r="C1397" s="160">
        <v>3</v>
      </c>
      <c r="D1397" s="160">
        <v>7</v>
      </c>
      <c r="E1397" s="160">
        <v>0</v>
      </c>
      <c r="F1397" s="161" t="s">
        <v>3850</v>
      </c>
    </row>
    <row r="1398" spans="1:6" ht="15.75" customHeight="1">
      <c r="A1398" s="160">
        <v>4132</v>
      </c>
      <c r="B1398" s="161" t="s">
        <v>3915</v>
      </c>
      <c r="C1398" s="160">
        <v>3</v>
      </c>
      <c r="D1398" s="160">
        <v>7</v>
      </c>
      <c r="E1398" s="160">
        <v>0</v>
      </c>
      <c r="F1398" s="161" t="s">
        <v>3850</v>
      </c>
    </row>
    <row r="1399" spans="1:6" ht="15.75" customHeight="1">
      <c r="A1399" s="160">
        <v>4133</v>
      </c>
      <c r="B1399" s="161" t="s">
        <v>3916</v>
      </c>
      <c r="C1399" s="160">
        <v>3</v>
      </c>
      <c r="D1399" s="160">
        <v>7</v>
      </c>
      <c r="E1399" s="160">
        <v>0</v>
      </c>
      <c r="F1399" s="161" t="s">
        <v>3850</v>
      </c>
    </row>
    <row r="1400" spans="1:6" ht="15.75" customHeight="1">
      <c r="A1400" s="160">
        <v>4134</v>
      </c>
      <c r="B1400" s="161" t="s">
        <v>3917</v>
      </c>
      <c r="C1400" s="160">
        <v>3</v>
      </c>
      <c r="D1400" s="160">
        <v>7</v>
      </c>
      <c r="E1400" s="160">
        <v>0</v>
      </c>
      <c r="F1400" s="161" t="s">
        <v>3850</v>
      </c>
    </row>
    <row r="1401" spans="1:6" ht="15.75" customHeight="1">
      <c r="A1401" s="160">
        <v>4135</v>
      </c>
      <c r="B1401" s="161" t="s">
        <v>3918</v>
      </c>
      <c r="C1401" s="160">
        <v>3</v>
      </c>
      <c r="D1401" s="160">
        <v>7</v>
      </c>
      <c r="E1401" s="160">
        <v>0</v>
      </c>
      <c r="F1401" s="161" t="s">
        <v>3850</v>
      </c>
    </row>
    <row r="1402" spans="1:6" ht="15.75" customHeight="1">
      <c r="A1402" s="160">
        <v>4136</v>
      </c>
      <c r="B1402" s="161" t="s">
        <v>3919</v>
      </c>
      <c r="C1402" s="160">
        <v>3</v>
      </c>
      <c r="D1402" s="160">
        <v>7</v>
      </c>
      <c r="E1402" s="160">
        <v>0</v>
      </c>
      <c r="F1402" s="161" t="s">
        <v>3850</v>
      </c>
    </row>
    <row r="1403" spans="1:6" ht="15.75" customHeight="1">
      <c r="A1403" s="160">
        <v>4196</v>
      </c>
      <c r="B1403" s="161" t="s">
        <v>3920</v>
      </c>
      <c r="C1403" s="160">
        <v>3</v>
      </c>
      <c r="D1403" s="160">
        <v>7</v>
      </c>
      <c r="E1403" s="160">
        <v>0</v>
      </c>
      <c r="F1403" s="161" t="s">
        <v>3850</v>
      </c>
    </row>
    <row r="1404" spans="1:6" ht="15.75" customHeight="1">
      <c r="A1404" s="160">
        <v>4211</v>
      </c>
      <c r="B1404" s="161" t="s">
        <v>3921</v>
      </c>
      <c r="C1404" s="160">
        <v>3</v>
      </c>
      <c r="D1404" s="160">
        <v>7</v>
      </c>
      <c r="E1404" s="160">
        <v>0</v>
      </c>
      <c r="F1404" s="161" t="s">
        <v>3850</v>
      </c>
    </row>
    <row r="1405" spans="1:6" ht="15.75" customHeight="1">
      <c r="A1405" s="160">
        <v>4137</v>
      </c>
      <c r="B1405" s="161" t="s">
        <v>3922</v>
      </c>
      <c r="C1405" s="160">
        <v>3</v>
      </c>
      <c r="D1405" s="160">
        <v>7</v>
      </c>
      <c r="E1405" s="160">
        <v>0</v>
      </c>
      <c r="F1405" s="161" t="s">
        <v>3850</v>
      </c>
    </row>
    <row r="1406" spans="1:6" ht="15.75" customHeight="1">
      <c r="A1406" s="160">
        <v>4138</v>
      </c>
      <c r="B1406" s="161" t="s">
        <v>3923</v>
      </c>
      <c r="C1406" s="160">
        <v>3</v>
      </c>
      <c r="D1406" s="160">
        <v>7</v>
      </c>
      <c r="E1406" s="160">
        <v>0</v>
      </c>
      <c r="F1406" s="161" t="s">
        <v>3850</v>
      </c>
    </row>
    <row r="1407" spans="1:6" ht="15.75" customHeight="1">
      <c r="A1407" s="160">
        <v>4139</v>
      </c>
      <c r="B1407" s="161" t="s">
        <v>3924</v>
      </c>
      <c r="C1407" s="160">
        <v>3</v>
      </c>
      <c r="D1407" s="160">
        <v>7</v>
      </c>
      <c r="E1407" s="160">
        <v>0</v>
      </c>
      <c r="F1407" s="161" t="s">
        <v>3850</v>
      </c>
    </row>
    <row r="1408" spans="1:6" ht="15.75" customHeight="1">
      <c r="A1408" s="160">
        <v>4140</v>
      </c>
      <c r="B1408" s="161" t="s">
        <v>3925</v>
      </c>
      <c r="C1408" s="160">
        <v>3</v>
      </c>
      <c r="D1408" s="160">
        <v>7</v>
      </c>
      <c r="E1408" s="160">
        <v>0</v>
      </c>
      <c r="F1408" s="161" t="s">
        <v>3850</v>
      </c>
    </row>
    <row r="1409" spans="1:6" ht="15.75" customHeight="1">
      <c r="A1409" s="160">
        <v>4141</v>
      </c>
      <c r="B1409" s="161" t="s">
        <v>3926</v>
      </c>
      <c r="C1409" s="160">
        <v>3</v>
      </c>
      <c r="D1409" s="160">
        <v>7</v>
      </c>
      <c r="E1409" s="160">
        <v>0</v>
      </c>
      <c r="F1409" s="161" t="s">
        <v>3850</v>
      </c>
    </row>
    <row r="1410" spans="1:6" ht="15.75" customHeight="1">
      <c r="A1410" s="160">
        <v>4142</v>
      </c>
      <c r="B1410" s="161" t="s">
        <v>3927</v>
      </c>
      <c r="C1410" s="160">
        <v>3</v>
      </c>
      <c r="D1410" s="160">
        <v>7</v>
      </c>
      <c r="E1410" s="160">
        <v>0</v>
      </c>
      <c r="F1410" s="161" t="s">
        <v>3850</v>
      </c>
    </row>
    <row r="1411" spans="1:6" ht="15.75" customHeight="1">
      <c r="A1411" s="160">
        <v>4143</v>
      </c>
      <c r="B1411" s="161" t="s">
        <v>3928</v>
      </c>
      <c r="C1411" s="160">
        <v>3</v>
      </c>
      <c r="D1411" s="160">
        <v>7</v>
      </c>
      <c r="E1411" s="160">
        <v>0</v>
      </c>
      <c r="F1411" s="161" t="s">
        <v>3850</v>
      </c>
    </row>
    <row r="1412" spans="1:6" ht="15.75" customHeight="1">
      <c r="A1412" s="160">
        <v>4144</v>
      </c>
      <c r="B1412" s="161" t="s">
        <v>3929</v>
      </c>
      <c r="C1412" s="160">
        <v>3</v>
      </c>
      <c r="D1412" s="160">
        <v>7</v>
      </c>
      <c r="E1412" s="160">
        <v>0</v>
      </c>
      <c r="F1412" s="161" t="s">
        <v>3850</v>
      </c>
    </row>
    <row r="1413" spans="1:6" ht="15.75" customHeight="1">
      <c r="A1413" s="160">
        <v>4145</v>
      </c>
      <c r="B1413" s="161" t="s">
        <v>3930</v>
      </c>
      <c r="C1413" s="160">
        <v>3</v>
      </c>
      <c r="D1413" s="160">
        <v>7</v>
      </c>
      <c r="E1413" s="160">
        <v>0</v>
      </c>
      <c r="F1413" s="161" t="s">
        <v>3850</v>
      </c>
    </row>
    <row r="1414" spans="1:6" ht="15.75" customHeight="1">
      <c r="A1414" s="160">
        <v>4146</v>
      </c>
      <c r="B1414" s="161" t="s">
        <v>3931</v>
      </c>
      <c r="C1414" s="160">
        <v>3</v>
      </c>
      <c r="D1414" s="160">
        <v>7</v>
      </c>
      <c r="E1414" s="160">
        <v>0</v>
      </c>
      <c r="F1414" s="161" t="s">
        <v>3850</v>
      </c>
    </row>
    <row r="1415" spans="1:6" ht="15.75" customHeight="1">
      <c r="A1415" s="160">
        <v>4147</v>
      </c>
      <c r="B1415" s="161" t="s">
        <v>3932</v>
      </c>
      <c r="C1415" s="160">
        <v>3</v>
      </c>
      <c r="D1415" s="160">
        <v>7</v>
      </c>
      <c r="E1415" s="160">
        <v>0</v>
      </c>
      <c r="F1415" s="161" t="s">
        <v>3850</v>
      </c>
    </row>
    <row r="1416" spans="1:6" ht="15.75" customHeight="1">
      <c r="A1416" s="160">
        <v>4148</v>
      </c>
      <c r="B1416" s="161" t="s">
        <v>3933</v>
      </c>
      <c r="C1416" s="160">
        <v>3</v>
      </c>
      <c r="D1416" s="160">
        <v>7</v>
      </c>
      <c r="E1416" s="160">
        <v>0</v>
      </c>
      <c r="F1416" s="161" t="s">
        <v>3850</v>
      </c>
    </row>
    <row r="1417" spans="1:6" ht="15.75" customHeight="1">
      <c r="A1417" s="160">
        <v>4149</v>
      </c>
      <c r="B1417" s="161" t="s">
        <v>3934</v>
      </c>
      <c r="C1417" s="160">
        <v>3</v>
      </c>
      <c r="D1417" s="160">
        <v>7</v>
      </c>
      <c r="E1417" s="160">
        <v>0</v>
      </c>
      <c r="F1417" s="161" t="s">
        <v>3850</v>
      </c>
    </row>
    <row r="1418" spans="1:6" ht="15.75" customHeight="1">
      <c r="A1418" s="160">
        <v>4150</v>
      </c>
      <c r="B1418" s="161" t="s">
        <v>3935</v>
      </c>
      <c r="C1418" s="160">
        <v>3</v>
      </c>
      <c r="D1418" s="160">
        <v>7</v>
      </c>
      <c r="E1418" s="160">
        <v>0</v>
      </c>
      <c r="F1418" s="161" t="s">
        <v>3850</v>
      </c>
    </row>
    <row r="1419" spans="1:6" ht="15.75" customHeight="1">
      <c r="A1419" s="160">
        <v>4151</v>
      </c>
      <c r="B1419" s="161" t="s">
        <v>3936</v>
      </c>
      <c r="C1419" s="160">
        <v>3</v>
      </c>
      <c r="D1419" s="160">
        <v>7</v>
      </c>
      <c r="E1419" s="160">
        <v>0</v>
      </c>
      <c r="F1419" s="161" t="s">
        <v>3850</v>
      </c>
    </row>
    <row r="1420" spans="1:6" ht="15.75" customHeight="1">
      <c r="A1420" s="160">
        <v>4152</v>
      </c>
      <c r="B1420" s="161" t="s">
        <v>3937</v>
      </c>
      <c r="C1420" s="160">
        <v>3</v>
      </c>
      <c r="D1420" s="160">
        <v>7</v>
      </c>
      <c r="E1420" s="160">
        <v>0</v>
      </c>
      <c r="F1420" s="161" t="s">
        <v>3850</v>
      </c>
    </row>
    <row r="1421" spans="1:6" ht="15.75" customHeight="1">
      <c r="A1421" s="160">
        <v>4153</v>
      </c>
      <c r="B1421" s="161" t="s">
        <v>3938</v>
      </c>
      <c r="C1421" s="160">
        <v>3</v>
      </c>
      <c r="D1421" s="160">
        <v>7</v>
      </c>
      <c r="E1421" s="160">
        <v>0</v>
      </c>
      <c r="F1421" s="161" t="s">
        <v>3850</v>
      </c>
    </row>
    <row r="1422" spans="1:6" ht="15.75" customHeight="1">
      <c r="A1422" s="160">
        <v>4154</v>
      </c>
      <c r="B1422" s="161" t="s">
        <v>3939</v>
      </c>
      <c r="C1422" s="160">
        <v>3</v>
      </c>
      <c r="D1422" s="160">
        <v>7</v>
      </c>
      <c r="E1422" s="160">
        <v>0</v>
      </c>
      <c r="F1422" s="161" t="s">
        <v>3850</v>
      </c>
    </row>
    <row r="1423" spans="1:6" ht="15.75" customHeight="1">
      <c r="A1423" s="160">
        <v>4155</v>
      </c>
      <c r="B1423" s="161" t="s">
        <v>3940</v>
      </c>
      <c r="C1423" s="160">
        <v>3</v>
      </c>
      <c r="D1423" s="160">
        <v>7</v>
      </c>
      <c r="E1423" s="160">
        <v>0</v>
      </c>
      <c r="F1423" s="161" t="s">
        <v>3850</v>
      </c>
    </row>
    <row r="1424" spans="1:6" ht="15.75" customHeight="1">
      <c r="A1424" s="160">
        <v>4156</v>
      </c>
      <c r="B1424" s="161" t="s">
        <v>3941</v>
      </c>
      <c r="C1424" s="160">
        <v>3</v>
      </c>
      <c r="D1424" s="160">
        <v>7</v>
      </c>
      <c r="E1424" s="160">
        <v>0</v>
      </c>
      <c r="F1424" s="161" t="s">
        <v>3850</v>
      </c>
    </row>
    <row r="1425" spans="1:6" ht="15.75" customHeight="1">
      <c r="A1425" s="160">
        <v>4157</v>
      </c>
      <c r="B1425" s="161" t="s">
        <v>3942</v>
      </c>
      <c r="C1425" s="160">
        <v>3</v>
      </c>
      <c r="D1425" s="160">
        <v>7</v>
      </c>
      <c r="E1425" s="160">
        <v>0</v>
      </c>
      <c r="F1425" s="161" t="s">
        <v>3850</v>
      </c>
    </row>
    <row r="1426" spans="1:6" ht="15.75" customHeight="1">
      <c r="A1426" s="160">
        <v>4158</v>
      </c>
      <c r="B1426" s="161" t="s">
        <v>3943</v>
      </c>
      <c r="C1426" s="160">
        <v>3</v>
      </c>
      <c r="D1426" s="160">
        <v>7</v>
      </c>
      <c r="E1426" s="160">
        <v>0</v>
      </c>
      <c r="F1426" s="161" t="s">
        <v>3850</v>
      </c>
    </row>
    <row r="1427" spans="1:6" ht="15.75" customHeight="1">
      <c r="A1427" s="160">
        <v>4159</v>
      </c>
      <c r="B1427" s="161" t="s">
        <v>3944</v>
      </c>
      <c r="C1427" s="160">
        <v>3</v>
      </c>
      <c r="D1427" s="160">
        <v>7</v>
      </c>
      <c r="E1427" s="160">
        <v>0</v>
      </c>
      <c r="F1427" s="161" t="s">
        <v>3850</v>
      </c>
    </row>
    <row r="1428" spans="1:6" ht="15.75" customHeight="1">
      <c r="A1428" s="160">
        <v>4170</v>
      </c>
      <c r="B1428" s="161" t="s">
        <v>3945</v>
      </c>
      <c r="C1428" s="160">
        <v>3</v>
      </c>
      <c r="D1428" s="160">
        <v>7</v>
      </c>
      <c r="E1428" s="160">
        <v>0</v>
      </c>
      <c r="F1428" s="161" t="s">
        <v>3850</v>
      </c>
    </row>
    <row r="1429" spans="1:6" ht="15.75" customHeight="1">
      <c r="A1429" s="160">
        <v>4172</v>
      </c>
      <c r="B1429" s="161" t="s">
        <v>3946</v>
      </c>
      <c r="C1429" s="160">
        <v>3</v>
      </c>
      <c r="D1429" s="160">
        <v>7</v>
      </c>
      <c r="E1429" s="160">
        <v>0</v>
      </c>
      <c r="F1429" s="161" t="s">
        <v>3850</v>
      </c>
    </row>
    <row r="1430" spans="1:6" ht="15.75" customHeight="1">
      <c r="A1430" s="160">
        <v>4200</v>
      </c>
      <c r="B1430" s="161" t="s">
        <v>3947</v>
      </c>
      <c r="C1430" s="160">
        <v>3</v>
      </c>
      <c r="D1430" s="160">
        <v>7</v>
      </c>
      <c r="E1430" s="160">
        <v>0</v>
      </c>
      <c r="F1430" s="161" t="s">
        <v>3850</v>
      </c>
    </row>
    <row r="1431" spans="1:6" ht="15.75" customHeight="1">
      <c r="A1431" s="160">
        <v>4201</v>
      </c>
      <c r="B1431" s="161" t="s">
        <v>3948</v>
      </c>
      <c r="C1431" s="160">
        <v>3</v>
      </c>
      <c r="D1431" s="160">
        <v>7</v>
      </c>
      <c r="E1431" s="160">
        <v>0</v>
      </c>
      <c r="F1431" s="161" t="s">
        <v>3850</v>
      </c>
    </row>
    <row r="1432" spans="1:6" ht="15.75" customHeight="1">
      <c r="A1432" s="160">
        <v>4202</v>
      </c>
      <c r="B1432" s="161" t="s">
        <v>3949</v>
      </c>
      <c r="C1432" s="160">
        <v>3</v>
      </c>
      <c r="D1432" s="160">
        <v>7</v>
      </c>
      <c r="E1432" s="160">
        <v>0</v>
      </c>
      <c r="F1432" s="161" t="s">
        <v>3850</v>
      </c>
    </row>
    <row r="1433" spans="1:6" ht="15.75" customHeight="1">
      <c r="A1433" s="160">
        <v>4205</v>
      </c>
      <c r="B1433" s="161" t="s">
        <v>3950</v>
      </c>
      <c r="C1433" s="160">
        <v>3</v>
      </c>
      <c r="D1433" s="160">
        <v>7</v>
      </c>
      <c r="E1433" s="160">
        <v>0</v>
      </c>
      <c r="F1433" s="161" t="s">
        <v>3850</v>
      </c>
    </row>
    <row r="1434" spans="1:6" ht="15.75" customHeight="1">
      <c r="A1434" s="160">
        <v>4206</v>
      </c>
      <c r="B1434" s="161" t="s">
        <v>3951</v>
      </c>
      <c r="C1434" s="160">
        <v>3</v>
      </c>
      <c r="D1434" s="160">
        <v>7</v>
      </c>
      <c r="E1434" s="160">
        <v>0</v>
      </c>
      <c r="F1434" s="161" t="s">
        <v>3850</v>
      </c>
    </row>
    <row r="1435" spans="1:6" ht="15.75" customHeight="1">
      <c r="A1435" s="160">
        <v>4207</v>
      </c>
      <c r="B1435" s="161" t="s">
        <v>3952</v>
      </c>
      <c r="C1435" s="160">
        <v>3</v>
      </c>
      <c r="D1435" s="160">
        <v>7</v>
      </c>
      <c r="E1435" s="160">
        <v>0</v>
      </c>
      <c r="F1435" s="161" t="s">
        <v>3850</v>
      </c>
    </row>
    <row r="1436" spans="1:6" ht="15.75" customHeight="1">
      <c r="A1436" s="160">
        <v>4212</v>
      </c>
      <c r="B1436" s="161" t="s">
        <v>3953</v>
      </c>
      <c r="C1436" s="160">
        <v>3</v>
      </c>
      <c r="D1436" s="160">
        <v>7</v>
      </c>
      <c r="E1436" s="160">
        <v>0</v>
      </c>
      <c r="F1436" s="161" t="s">
        <v>3850</v>
      </c>
    </row>
  </sheetData>
  <sheetProtection selectLockedCells="1" selectUnlockedCells="1"/>
  <pageMargins left="0.70000000000000007" right="0.70000000000000007" top="0.75" bottom="0.75" header="0.51181102362204722" footer="0.51181102362204722"/>
  <pageSetup paperSize="9"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Q54"/>
  <sheetViews>
    <sheetView workbookViewId="0"/>
  </sheetViews>
  <sheetFormatPr baseColWidth="10" defaultColWidth="11" defaultRowHeight="14.25"/>
  <cols>
    <col min="1" max="1" width="18.125" customWidth="1"/>
    <col min="3" max="3" width="14.125" customWidth="1"/>
    <col min="10" max="10" width="13.125" customWidth="1"/>
    <col min="11" max="11" width="4.625" customWidth="1"/>
  </cols>
  <sheetData>
    <row r="1" spans="1:15" ht="18.75">
      <c r="A1" s="165" t="s">
        <v>3954</v>
      </c>
    </row>
    <row r="2" spans="1:15" ht="18">
      <c r="A2" s="166" t="s">
        <v>3955</v>
      </c>
    </row>
    <row r="3" spans="1:15" ht="18">
      <c r="A3" s="166" t="s">
        <v>3956</v>
      </c>
    </row>
    <row r="4" spans="1:15" ht="18">
      <c r="A4" s="167"/>
    </row>
    <row r="5" spans="1:15" ht="18.75">
      <c r="A5" s="168" t="s">
        <v>3957</v>
      </c>
    </row>
    <row r="6" spans="1:15" ht="12" customHeight="1">
      <c r="A6" s="168"/>
    </row>
    <row r="7" spans="1:15" ht="15">
      <c r="A7" s="169" t="s">
        <v>3958</v>
      </c>
      <c r="B7" t="s">
        <v>4378</v>
      </c>
    </row>
    <row r="8" spans="1:15" ht="12" customHeight="1">
      <c r="A8" s="169"/>
    </row>
    <row r="9" spans="1:15" ht="15">
      <c r="A9" s="169" t="s">
        <v>3959</v>
      </c>
      <c r="B9" s="170" t="s">
        <v>3960</v>
      </c>
    </row>
    <row r="10" spans="1:15" ht="11.25" customHeight="1">
      <c r="A10" s="169"/>
      <c r="B10" s="170"/>
    </row>
    <row r="11" spans="1:15" ht="18" customHeight="1">
      <c r="A11" s="171" t="s">
        <v>3961</v>
      </c>
      <c r="B11" s="172" t="s">
        <v>3962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</row>
    <row r="12" spans="1:15" ht="12.75" customHeight="1">
      <c r="A12" s="174"/>
      <c r="B12" s="172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</row>
    <row r="13" spans="1:15" ht="18" customHeight="1">
      <c r="A13" s="171" t="s">
        <v>3963</v>
      </c>
      <c r="B13" s="172" t="s">
        <v>3964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</row>
    <row r="14" spans="1:15" ht="12" customHeight="1">
      <c r="A14" s="171"/>
      <c r="B14" s="172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</row>
    <row r="15" spans="1:15" ht="30">
      <c r="A15" s="175" t="s">
        <v>3965</v>
      </c>
      <c r="B15" s="172" t="s">
        <v>3966</v>
      </c>
    </row>
    <row r="16" spans="1:15" ht="12.75" customHeight="1">
      <c r="A16" s="175"/>
      <c r="B16" s="172"/>
    </row>
    <row r="17" spans="1:17" ht="30">
      <c r="A17" s="175" t="s">
        <v>3967</v>
      </c>
      <c r="B17" s="172" t="s">
        <v>3968</v>
      </c>
    </row>
    <row r="18" spans="1:17" ht="11.25" customHeight="1">
      <c r="A18" s="171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</row>
    <row r="19" spans="1:17" ht="15">
      <c r="A19" s="175" t="s">
        <v>3969</v>
      </c>
      <c r="B19" s="177" t="s">
        <v>3970</v>
      </c>
    </row>
    <row r="20" spans="1:17" ht="11.25" customHeight="1">
      <c r="A20" s="169"/>
      <c r="B20" s="177"/>
    </row>
    <row r="21" spans="1:17" ht="30">
      <c r="A21" s="175" t="s">
        <v>3971</v>
      </c>
      <c r="B21" s="177" t="s">
        <v>3972</v>
      </c>
    </row>
    <row r="22" spans="1:17" ht="11.25" customHeight="1">
      <c r="A22" s="174"/>
    </row>
    <row r="23" spans="1:17" ht="15">
      <c r="A23" s="175" t="s">
        <v>4062</v>
      </c>
      <c r="B23" s="178" t="s">
        <v>4063</v>
      </c>
    </row>
    <row r="24" spans="1:17">
      <c r="A24" s="11"/>
      <c r="B24" s="178"/>
    </row>
    <row r="25" spans="1:17" ht="15">
      <c r="A25" s="174"/>
      <c r="B25" s="177"/>
    </row>
    <row r="26" spans="1:17" ht="18.75">
      <c r="A26" s="179" t="s">
        <v>3973</v>
      </c>
    </row>
    <row r="29" spans="1:17" ht="15.75">
      <c r="A29" s="180" t="s">
        <v>3974</v>
      </c>
      <c r="B29" s="27"/>
      <c r="C29" s="27"/>
      <c r="D29" s="180" t="s">
        <v>3967</v>
      </c>
      <c r="E29" s="27"/>
      <c r="F29" s="27"/>
      <c r="G29" s="27"/>
      <c r="H29" s="27"/>
      <c r="I29" s="27"/>
      <c r="J29" s="180" t="s">
        <v>3969</v>
      </c>
      <c r="K29" s="27"/>
      <c r="L29" s="180" t="s">
        <v>3971</v>
      </c>
      <c r="M29" s="27"/>
      <c r="N29" s="27"/>
      <c r="O29" s="27"/>
      <c r="P29" s="180" t="s">
        <v>4062</v>
      </c>
      <c r="Q29" s="181"/>
    </row>
    <row r="30" spans="1:17" ht="15.75">
      <c r="A30" s="21" t="s">
        <v>3975</v>
      </c>
      <c r="D30" s="89" t="s">
        <v>3976</v>
      </c>
      <c r="J30" s="89" t="s">
        <v>3977</v>
      </c>
      <c r="L30" s="89" t="s">
        <v>3978</v>
      </c>
      <c r="P30" s="89" t="s">
        <v>3979</v>
      </c>
    </row>
    <row r="31" spans="1:17" ht="15.75">
      <c r="A31" s="21" t="s">
        <v>3980</v>
      </c>
      <c r="D31" s="89" t="s">
        <v>3981</v>
      </c>
      <c r="J31" s="89" t="s">
        <v>3982</v>
      </c>
      <c r="L31" s="89" t="s">
        <v>3983</v>
      </c>
      <c r="P31" s="89" t="s">
        <v>4060</v>
      </c>
    </row>
    <row r="32" spans="1:17" ht="15.75">
      <c r="A32" s="21" t="s">
        <v>3984</v>
      </c>
      <c r="D32" s="89" t="s">
        <v>3985</v>
      </c>
      <c r="J32" s="89" t="s">
        <v>3986</v>
      </c>
      <c r="L32" s="89" t="s">
        <v>3987</v>
      </c>
      <c r="P32" s="89" t="s">
        <v>4061</v>
      </c>
    </row>
    <row r="33" spans="1:12" ht="15.75">
      <c r="A33" s="21" t="s">
        <v>3988</v>
      </c>
      <c r="D33" s="89" t="s">
        <v>3989</v>
      </c>
      <c r="J33" s="89" t="s">
        <v>3990</v>
      </c>
      <c r="L33" s="89" t="s">
        <v>3991</v>
      </c>
    </row>
    <row r="34" spans="1:12" ht="15.75">
      <c r="A34" s="182" t="s">
        <v>3992</v>
      </c>
      <c r="D34" s="89" t="s">
        <v>3993</v>
      </c>
      <c r="J34" s="89" t="s">
        <v>3994</v>
      </c>
      <c r="L34" s="183" t="s">
        <v>3995</v>
      </c>
    </row>
    <row r="35" spans="1:12" ht="15.75">
      <c r="A35" s="21" t="s">
        <v>3996</v>
      </c>
      <c r="D35" s="89" t="s">
        <v>3997</v>
      </c>
      <c r="L35" s="89" t="s">
        <v>3998</v>
      </c>
    </row>
    <row r="36" spans="1:12" ht="15.75">
      <c r="A36" s="21" t="s">
        <v>3999</v>
      </c>
      <c r="D36" s="89" t="s">
        <v>4000</v>
      </c>
      <c r="L36" s="89" t="s">
        <v>4001</v>
      </c>
    </row>
    <row r="37" spans="1:12" ht="15.75">
      <c r="A37" s="89" t="s">
        <v>4002</v>
      </c>
      <c r="D37" s="89" t="s">
        <v>4003</v>
      </c>
      <c r="L37" s="89" t="s">
        <v>4004</v>
      </c>
    </row>
    <row r="38" spans="1:12" ht="15.75">
      <c r="A38" s="89" t="s">
        <v>4005</v>
      </c>
      <c r="D38" s="89" t="s">
        <v>4006</v>
      </c>
      <c r="L38" s="89" t="s">
        <v>4007</v>
      </c>
    </row>
    <row r="39" spans="1:12" ht="15.75">
      <c r="A39" s="89" t="s">
        <v>4008</v>
      </c>
      <c r="D39" s="24" t="s">
        <v>4009</v>
      </c>
      <c r="L39" s="21" t="s">
        <v>4010</v>
      </c>
    </row>
    <row r="40" spans="1:12" ht="15.75">
      <c r="A40" s="89" t="s">
        <v>4011</v>
      </c>
      <c r="D40" s="24" t="s">
        <v>4012</v>
      </c>
      <c r="L40" s="21" t="s">
        <v>4013</v>
      </c>
    </row>
    <row r="41" spans="1:12" ht="15.75">
      <c r="A41" s="89" t="s">
        <v>4014</v>
      </c>
      <c r="D41" s="89" t="s">
        <v>4015</v>
      </c>
      <c r="L41" s="21" t="s">
        <v>4016</v>
      </c>
    </row>
    <row r="42" spans="1:12" ht="15.75">
      <c r="D42" s="89" t="s">
        <v>4017</v>
      </c>
      <c r="L42" s="21" t="s">
        <v>4018</v>
      </c>
    </row>
    <row r="43" spans="1:12" ht="15.75">
      <c r="D43" s="89" t="s">
        <v>4019</v>
      </c>
      <c r="L43" s="21" t="s">
        <v>4465</v>
      </c>
    </row>
    <row r="44" spans="1:12" ht="15.75">
      <c r="D44" s="89" t="s">
        <v>4462</v>
      </c>
      <c r="L44" s="21" t="s">
        <v>4020</v>
      </c>
    </row>
    <row r="45" spans="1:12" ht="15.75">
      <c r="D45" s="89" t="s">
        <v>4463</v>
      </c>
      <c r="L45" s="21" t="s">
        <v>4472</v>
      </c>
    </row>
    <row r="46" spans="1:12" ht="15.75">
      <c r="D46" s="89" t="s">
        <v>4464</v>
      </c>
      <c r="L46" s="21" t="s">
        <v>4466</v>
      </c>
    </row>
    <row r="47" spans="1:12" ht="15.75">
      <c r="L47" s="21" t="s">
        <v>4467</v>
      </c>
    </row>
    <row r="48" spans="1:12" ht="15.75">
      <c r="L48" s="21" t="s">
        <v>4468</v>
      </c>
    </row>
    <row r="49" spans="12:12" ht="15.75">
      <c r="L49" s="21" t="s">
        <v>4469</v>
      </c>
    </row>
    <row r="50" spans="12:12" ht="15.75">
      <c r="L50" s="21" t="s">
        <v>4470</v>
      </c>
    </row>
    <row r="51" spans="12:12" ht="15.75">
      <c r="L51" s="318" t="s">
        <v>4471</v>
      </c>
    </row>
    <row r="52" spans="12:12" ht="15.75">
      <c r="L52" s="21" t="s">
        <v>4473</v>
      </c>
    </row>
    <row r="53" spans="12:12" ht="15.75">
      <c r="L53" s="21" t="s">
        <v>4474</v>
      </c>
    </row>
    <row r="54" spans="12:12" ht="15.75">
      <c r="L54" s="21" t="s">
        <v>4475</v>
      </c>
    </row>
  </sheetData>
  <sheetProtection selectLockedCells="1" selectUnlockedCells="1"/>
  <pageMargins left="0.70000000000000007" right="0.70000000000000007" top="0.75" bottom="0.75" header="0.51181102362204722" footer="0.51181102362204722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14320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1-TABLERO DE CONTROL</vt:lpstr>
      <vt:lpstr>2-PLATAFORMA GENERAL DE DATOS</vt:lpstr>
      <vt:lpstr>DISEÑO DE SALIDAS</vt:lpstr>
      <vt:lpstr>3-SOPORTE POLITICAS PUBLICAS</vt:lpstr>
      <vt:lpstr>4-SOPORTE EJES Y SUB EJES</vt:lpstr>
      <vt:lpstr>5-SOPORTE ODS</vt:lpstr>
      <vt:lpstr>6-SOPORTE GEN 1-UC-UG-Prog </vt:lpstr>
      <vt:lpstr>7-SOPORTE GEN 2-FyF</vt:lpstr>
      <vt:lpstr>8-INDICADORES EVALUATORIOS</vt:lpstr>
      <vt:lpstr>'2-PLATAFORMA GENERAL DE DATOS'!Excel_BuiltIn__FilterDatabase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phernandez</cp:lastModifiedBy>
  <cp:revision>866</cp:revision>
  <cp:lastPrinted>2023-04-10T15:36:45Z</cp:lastPrinted>
  <dcterms:created xsi:type="dcterms:W3CDTF">2019-07-10T18:14:27Z</dcterms:created>
  <dcterms:modified xsi:type="dcterms:W3CDTF">2023-05-17T12:59:43Z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